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510" windowHeight="9435" activeTab="2"/>
  </bookViews>
  <sheets>
    <sheet name="Мастер" sheetId="1" r:id="rId1"/>
    <sheet name="Стартовый " sheetId="2" r:id="rId2"/>
    <sheet name="Люб." sheetId="3" r:id="rId3"/>
    <sheet name="ППД(А)" sheetId="4" r:id="rId4"/>
  </sheets>
  <definedNames/>
  <calcPr fullCalcOnLoad="1" refMode="R1C1"/>
</workbook>
</file>

<file path=xl/sharedStrings.xml><?xml version="1.0" encoding="utf-8"?>
<sst xmlns="http://schemas.openxmlformats.org/spreadsheetml/2006/main" count="427" uniqueCount="95">
  <si>
    <t>СТАРТОВЫЙ ПРОТОКОЛ</t>
  </si>
  <si>
    <t xml:space="preserve">№ </t>
  </si>
  <si>
    <t>Время</t>
  </si>
  <si>
    <t>Зачёт</t>
  </si>
  <si>
    <t>Год рождения</t>
  </si>
  <si>
    <t>Звание, разряд</t>
  </si>
  <si>
    <t>Рег.№</t>
  </si>
  <si>
    <t>Владелец</t>
  </si>
  <si>
    <t>Команда, регион</t>
  </si>
  <si>
    <t>Л</t>
  </si>
  <si>
    <t>б.р.</t>
  </si>
  <si>
    <t>плем.</t>
  </si>
  <si>
    <t>ПРЕДВАРИТЕЛЬНЫЙ ПРИЗ А. ДЕТИ</t>
  </si>
  <si>
    <t>2004</t>
  </si>
  <si>
    <t>Главный судья</t>
  </si>
  <si>
    <t>Главный секретарь</t>
  </si>
  <si>
    <r>
      <t xml:space="preserve">Фамилия, </t>
    </r>
    <r>
      <rPr>
        <sz val="11"/>
        <color indexed="8"/>
        <rFont val="Times New Roman"/>
        <family val="1"/>
      </rPr>
      <t>Имя всадника</t>
    </r>
  </si>
  <si>
    <r>
      <t>Кличка лошади, г.р.,</t>
    </r>
    <r>
      <rPr>
        <sz val="11"/>
        <color indexed="8"/>
        <rFont val="Times New Roman"/>
        <family val="1"/>
      </rPr>
      <t xml:space="preserve"> пол, масть, порода, отец, место рождения</t>
    </r>
  </si>
  <si>
    <r>
      <t>ИВАНОВА</t>
    </r>
    <r>
      <rPr>
        <sz val="10"/>
        <color indexed="8"/>
        <rFont val="Times New Roman"/>
        <family val="1"/>
      </rPr>
      <t xml:space="preserve"> Дарья</t>
    </r>
  </si>
  <si>
    <t>2002</t>
  </si>
  <si>
    <t>КСК "ИППО", г.Москва</t>
  </si>
  <si>
    <r>
      <t>ШИГИН</t>
    </r>
    <r>
      <rPr>
        <sz val="10"/>
        <color indexed="8"/>
        <rFont val="Times New Roman"/>
        <family val="1"/>
      </rPr>
      <t xml:space="preserve"> Кирилл, 2010</t>
    </r>
  </si>
  <si>
    <r>
      <t xml:space="preserve">СЕМЕНО </t>
    </r>
    <r>
      <rPr>
        <sz val="10"/>
        <rFont val="Times New Roman"/>
        <family val="1"/>
      </rPr>
      <t>Мария, 2006</t>
    </r>
  </si>
  <si>
    <r>
      <t xml:space="preserve">ВИШНЕВСКАЯ </t>
    </r>
    <r>
      <rPr>
        <sz val="10"/>
        <color indexed="8"/>
        <rFont val="Times New Roman"/>
        <family val="1"/>
      </rPr>
      <t>Елизавета, 2004</t>
    </r>
  </si>
  <si>
    <r>
      <t>САВИН</t>
    </r>
    <r>
      <rPr>
        <sz val="10"/>
        <color indexed="8"/>
        <rFont val="Times New Roman"/>
        <family val="1"/>
      </rPr>
      <t xml:space="preserve"> Сергей, 2007</t>
    </r>
  </si>
  <si>
    <t>2007</t>
  </si>
  <si>
    <r>
      <t xml:space="preserve">НЕБИЕРИДЗЕ </t>
    </r>
    <r>
      <rPr>
        <sz val="10"/>
        <rFont val="Times New Roman"/>
        <family val="1"/>
      </rPr>
      <t>София, 2007</t>
    </r>
  </si>
  <si>
    <r>
      <t xml:space="preserve">ЛЕАНДРО-06, </t>
    </r>
    <r>
      <rPr>
        <sz val="10"/>
        <rFont val="Times New Roman"/>
        <family val="1"/>
      </rPr>
      <t>мер., гнед., бавар.тепл., Лизаразу, Германия</t>
    </r>
  </si>
  <si>
    <t>013946</t>
  </si>
  <si>
    <t>Морозов М.</t>
  </si>
  <si>
    <r>
      <t>ДЖИММИ-98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мер., т - гнед., шетл. пони,  Мандарин, г. Тверь.</t>
    </r>
  </si>
  <si>
    <t>КСК "ИППО"</t>
  </si>
  <si>
    <r>
      <t>ПОРТОС-10,</t>
    </r>
    <r>
      <rPr>
        <sz val="10"/>
        <rFont val="Times New Roman"/>
        <family val="1"/>
      </rPr>
      <t xml:space="preserve"> мер., т.- гнед., шетл. пони, Смит, г.Тверь</t>
    </r>
  </si>
  <si>
    <r>
      <t xml:space="preserve">ГАЛЛЕОН-10 </t>
    </r>
    <r>
      <rPr>
        <sz val="10"/>
        <rFont val="Times New Roman"/>
        <family val="1"/>
      </rPr>
      <t>мер., вор., трак., Огастен, Рязанская обл.</t>
    </r>
  </si>
  <si>
    <t>011947</t>
  </si>
  <si>
    <t>Шилина Е.</t>
  </si>
  <si>
    <t>Ч/В, МО</t>
  </si>
  <si>
    <r>
      <t>МОЛДОВАНОВА</t>
    </r>
    <r>
      <rPr>
        <sz val="10"/>
        <rFont val="Times New Roman"/>
        <family val="1"/>
      </rPr>
      <t xml:space="preserve"> Елизавета, 2002</t>
    </r>
  </si>
  <si>
    <r>
      <t>СПРИНГ ОУЛ-95</t>
    </r>
    <r>
      <rPr>
        <sz val="10"/>
        <rFont val="Times New Roman"/>
        <family val="1"/>
      </rPr>
      <t xml:space="preserve">, мер., вор., бельг.тепл., Меджик Оул, Бельгия </t>
    </r>
  </si>
  <si>
    <t>012292</t>
  </si>
  <si>
    <t>Пикулов А.</t>
  </si>
  <si>
    <r>
      <t>КОЧИК</t>
    </r>
    <r>
      <rPr>
        <sz val="10"/>
        <color indexed="8"/>
        <rFont val="Times New Roman"/>
        <family val="1"/>
      </rPr>
      <t xml:space="preserve"> Анастасия, 2004</t>
    </r>
  </si>
  <si>
    <r>
      <t xml:space="preserve">ХАЦКИН </t>
    </r>
    <r>
      <rPr>
        <sz val="10"/>
        <rFont val="Times New Roman"/>
        <family val="1"/>
      </rPr>
      <t>Матвей, 2006</t>
    </r>
  </si>
  <si>
    <r>
      <t>САРБОН-00,</t>
    </r>
    <r>
      <rPr>
        <sz val="10"/>
        <rFont val="Times New Roman"/>
        <family val="1"/>
      </rPr>
      <t xml:space="preserve"> мер., рыж., дон., Сибарит, Зимовниковский к/з</t>
    </r>
  </si>
  <si>
    <r>
      <rPr>
        <b/>
        <sz val="10"/>
        <rFont val="Times New Roman"/>
        <family val="1"/>
      </rPr>
      <t>ВАСИЛЕВСКАЯ</t>
    </r>
    <r>
      <rPr>
        <sz val="10"/>
        <rFont val="Times New Roman"/>
        <family val="1"/>
      </rPr>
      <t xml:space="preserve"> Полина, 2006</t>
    </r>
  </si>
  <si>
    <r>
      <t>ТИХОН-08,</t>
    </r>
    <r>
      <rPr>
        <sz val="10"/>
        <rFont val="Times New Roman"/>
        <family val="1"/>
      </rPr>
      <t xml:space="preserve"> мер., рыж., пом., Россия</t>
    </r>
  </si>
  <si>
    <r>
      <t xml:space="preserve">ФАЯНЦ-99, </t>
    </r>
    <r>
      <rPr>
        <sz val="10"/>
        <rFont val="Times New Roman"/>
        <family val="1"/>
      </rPr>
      <t>мер., т-гнед., буд., Фантом, Юловский к/з</t>
    </r>
  </si>
  <si>
    <t>001306</t>
  </si>
  <si>
    <r>
      <rPr>
        <b/>
        <sz val="10"/>
        <rFont val="Times New Roman"/>
        <family val="1"/>
      </rPr>
      <t>КЛИМОВА</t>
    </r>
    <r>
      <rPr>
        <sz val="10"/>
        <rFont val="Times New Roman"/>
        <family val="1"/>
      </rPr>
      <t xml:space="preserve"> Елена, 2003</t>
    </r>
  </si>
  <si>
    <r>
      <t xml:space="preserve">СЭМ-08, </t>
    </r>
    <r>
      <rPr>
        <sz val="10"/>
        <rFont val="Times New Roman"/>
        <family val="1"/>
      </rPr>
      <t>мер., гнед., трак., неизв., Россия</t>
    </r>
  </si>
  <si>
    <t>ВЕСЕННИЙ КУБОК КСК "ИППО" ПО ВЫЕЗДКЕ</t>
  </si>
  <si>
    <t>24 марта 2017 г.</t>
  </si>
  <si>
    <t>г.Москва, КСК "ИППО"</t>
  </si>
  <si>
    <t>ЛЮБИТЕЛЬСКАЯ ЕЗДА</t>
  </si>
  <si>
    <t>РАЗМИНКА</t>
  </si>
  <si>
    <t>Д</t>
  </si>
  <si>
    <r>
      <rPr>
        <b/>
        <sz val="10"/>
        <rFont val="Times New Roman"/>
        <family val="1"/>
      </rPr>
      <t>МАКАРОВА</t>
    </r>
    <r>
      <rPr>
        <sz val="10"/>
        <rFont val="Times New Roman"/>
        <family val="1"/>
      </rPr>
      <t xml:space="preserve"> Ольга</t>
    </r>
  </si>
  <si>
    <r>
      <t xml:space="preserve">ГАЦУК </t>
    </r>
    <r>
      <rPr>
        <sz val="10"/>
        <rFont val="Times New Roman"/>
        <family val="1"/>
      </rPr>
      <t>Юрий</t>
    </r>
  </si>
  <si>
    <t>Выездка</t>
  </si>
  <si>
    <t>МАСТЕР-ЛИСТ</t>
  </si>
  <si>
    <r>
      <t xml:space="preserve">Фамилия, </t>
    </r>
    <r>
      <rPr>
        <sz val="11"/>
        <rFont val="Times New Roman"/>
        <family val="1"/>
      </rPr>
      <t>Имя всадника</t>
    </r>
  </si>
  <si>
    <r>
      <t>Кличка лошади, г.р.,</t>
    </r>
    <r>
      <rPr>
        <sz val="11"/>
        <rFont val="Times New Roman"/>
        <family val="1"/>
      </rPr>
      <t xml:space="preserve"> пол, масть, порода, отец, место рождения</t>
    </r>
  </si>
  <si>
    <t>Вид программы</t>
  </si>
  <si>
    <t>Люб.</t>
  </si>
  <si>
    <t>ППД(А)</t>
  </si>
  <si>
    <t>ППЮ</t>
  </si>
  <si>
    <t>Х</t>
  </si>
  <si>
    <r>
      <t>ОБРАЗЕЦ-11</t>
    </r>
    <r>
      <rPr>
        <sz val="10"/>
        <rFont val="Times New Roman"/>
        <family val="1"/>
      </rPr>
      <t>, мер., вор., голшт., Бодлер, Липецкая обл.</t>
    </r>
  </si>
  <si>
    <t>Вишневский В.</t>
  </si>
  <si>
    <t xml:space="preserve">Выездка </t>
  </si>
  <si>
    <t>ТЕХНИЧЕСКИЕ РЕЗУЛЬТАТЫ</t>
  </si>
  <si>
    <t>Место</t>
  </si>
  <si>
    <r>
      <t xml:space="preserve">Фамилия, 
</t>
    </r>
    <r>
      <rPr>
        <sz val="11"/>
        <rFont val="Times New Roman"/>
        <family val="1"/>
      </rPr>
      <t>имя всадника</t>
    </r>
  </si>
  <si>
    <r>
      <t xml:space="preserve">Кличка лошади, г.р., </t>
    </r>
    <r>
      <rPr>
        <sz val="11"/>
        <rFont val="Times New Roman"/>
        <family val="1"/>
      </rPr>
      <t>пол, масть,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</si>
  <si>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</si>
  <si>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</si>
  <si>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</si>
  <si>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</si>
  <si>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</si>
  <si>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</si>
  <si>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Всего %</t>
  </si>
  <si>
    <t>Баллы</t>
  </si>
  <si>
    <t>%</t>
  </si>
  <si>
    <t>Зачёт для детей.</t>
  </si>
  <si>
    <t>Зачёт для спортсменов-любителей.</t>
  </si>
  <si>
    <r>
      <rPr>
        <b/>
        <sz val="11"/>
        <rFont val="Times New Roman"/>
        <family val="1"/>
      </rPr>
      <t>Борисов А.В.</t>
    </r>
    <r>
      <rPr>
        <sz val="11"/>
        <rFont val="Times New Roman"/>
        <family val="1"/>
      </rPr>
      <t xml:space="preserve"> (2К, г.Москва)</t>
    </r>
  </si>
  <si>
    <t>Общий зачёт.</t>
  </si>
  <si>
    <r>
      <rPr>
        <b/>
        <sz val="11"/>
        <rFont val="Times New Roman"/>
        <family val="1"/>
      </rPr>
      <t xml:space="preserve">Судьи: Н - Мамаева Т.Ю. </t>
    </r>
    <r>
      <rPr>
        <sz val="11"/>
        <rFont val="Times New Roman"/>
        <family val="1"/>
      </rPr>
      <t xml:space="preserve">(3К, Московская обл.), </t>
    </r>
    <r>
      <rPr>
        <b/>
        <sz val="11"/>
        <rFont val="Times New Roman"/>
        <family val="1"/>
      </rPr>
      <t xml:space="preserve">С - Зайцева Л.В. </t>
    </r>
    <r>
      <rPr>
        <sz val="11"/>
        <rFont val="Times New Roman"/>
        <family val="1"/>
      </rPr>
      <t>(3К, Тверская обл.),</t>
    </r>
    <r>
      <rPr>
        <b/>
        <sz val="11"/>
        <rFont val="Times New Roman"/>
        <family val="1"/>
      </rPr>
      <t xml:space="preserve"> М -Берестнева Э.В.</t>
    </r>
    <r>
      <rPr>
        <sz val="11"/>
        <rFont val="Times New Roman"/>
        <family val="1"/>
      </rPr>
      <t xml:space="preserve"> (3К, Московская обл.).</t>
    </r>
  </si>
  <si>
    <r>
      <rPr>
        <b/>
        <sz val="11"/>
        <rFont val="Times New Roman"/>
        <family val="1"/>
      </rPr>
      <t>Зайцева Л.В.</t>
    </r>
    <r>
      <rPr>
        <sz val="11"/>
        <rFont val="Times New Roman"/>
        <family val="1"/>
      </rPr>
      <t xml:space="preserve"> (3К, Тверская обл.)</t>
    </r>
  </si>
  <si>
    <r>
      <t xml:space="preserve">ГАЦУК </t>
    </r>
    <r>
      <rPr>
        <sz val="10"/>
        <rFont val="Times New Roman"/>
        <family val="1"/>
      </rPr>
      <t>Юрий, 2002</t>
    </r>
  </si>
  <si>
    <r>
      <t>БАБКОВА-ЭСТЕРКИНА</t>
    </r>
    <r>
      <rPr>
        <sz val="10"/>
        <color indexed="8"/>
        <rFont val="Times New Roman"/>
        <family val="1"/>
      </rPr>
      <t xml:space="preserve"> Алиса, 2006</t>
    </r>
  </si>
  <si>
    <t>Зачёты: для детей, спортсменов-любителей.</t>
  </si>
  <si>
    <r>
      <t>ИВАНОВА</t>
    </r>
    <r>
      <rPr>
        <sz val="10"/>
        <color indexed="8"/>
        <rFont val="Times New Roman"/>
        <family val="1"/>
      </rPr>
      <t xml:space="preserve"> Дарья, 2002</t>
    </r>
  </si>
  <si>
    <r>
      <rPr>
        <b/>
        <sz val="10"/>
        <rFont val="Times New Roman"/>
        <family val="1"/>
      </rPr>
      <t>МАКАРОВА</t>
    </r>
    <r>
      <rPr>
        <sz val="10"/>
        <rFont val="Times New Roman"/>
        <family val="1"/>
      </rPr>
      <t xml:space="preserve"> Ольга, 2002</t>
    </r>
  </si>
  <si>
    <r>
      <t>ТИХОН-08,</t>
    </r>
    <r>
      <rPr>
        <sz val="10"/>
        <rFont val="Times New Roman"/>
        <family val="1"/>
      </rPr>
      <t xml:space="preserve"> мер., рыж., пом., неизв., Россия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</si>
</sst>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0.0"/>
    <numFmt numFmtId="166" formatCode="0.000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sz val="10"/>
      <color indexed="8"/>
      <name val="Times New Roman"/>
      <family val="1"/>
    </font>
    <font>
      <i/>
      <sz val="10"/>
      <name val="Arial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i/>
      <sz val="10"/>
      <name val="Verdana"/>
      <family val="2"/>
    </font>
    <font>
      <i/>
      <sz val="11"/>
      <name val="Times New Roman"/>
      <family val="1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name val="Arial"/>
      <family val="2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4" fillId="0" borderId="0" xfId="81" applyFont="1" applyFill="1" applyAlignment="1" applyProtection="1">
      <alignment/>
      <protection locked="0"/>
    </xf>
    <xf numFmtId="0" fontId="64" fillId="0" borderId="0" xfId="81" applyFont="1" applyFill="1" applyAlignment="1" applyProtection="1">
      <alignment wrapText="1"/>
      <protection locked="0"/>
    </xf>
    <xf numFmtId="0" fontId="65" fillId="0" borderId="0" xfId="81" applyFont="1" applyFill="1" applyAlignment="1" applyProtection="1">
      <alignment wrapText="1"/>
      <protection locked="0"/>
    </xf>
    <xf numFmtId="0" fontId="64" fillId="0" borderId="0" xfId="81" applyFont="1" applyFill="1" applyAlignment="1" applyProtection="1">
      <alignment shrinkToFit="1"/>
      <protection locked="0"/>
    </xf>
    <xf numFmtId="0" fontId="65" fillId="0" borderId="0" xfId="81" applyFont="1" applyFill="1" applyAlignment="1" applyProtection="1">
      <alignment shrinkToFit="1"/>
      <protection locked="0"/>
    </xf>
    <xf numFmtId="0" fontId="65" fillId="0" borderId="0" xfId="81" applyFont="1" applyFill="1" applyAlignment="1" applyProtection="1">
      <alignment/>
      <protection locked="0"/>
    </xf>
    <xf numFmtId="0" fontId="64" fillId="0" borderId="0" xfId="81" applyFont="1" applyFill="1" applyAlignment="1" applyProtection="1">
      <alignment horizontal="right"/>
      <protection locked="0"/>
    </xf>
    <xf numFmtId="0" fontId="64" fillId="0" borderId="10" xfId="81" applyFont="1" applyFill="1" applyBorder="1" applyAlignment="1" applyProtection="1">
      <alignment horizontal="center" vertical="center" wrapText="1"/>
      <protection locked="0"/>
    </xf>
    <xf numFmtId="0" fontId="66" fillId="0" borderId="11" xfId="81" applyFont="1" applyFill="1" applyBorder="1" applyAlignment="1" applyProtection="1">
      <alignment horizontal="center" vertical="center"/>
      <protection locked="0"/>
    </xf>
    <xf numFmtId="164" fontId="67" fillId="0" borderId="11" xfId="81" applyNumberFormat="1" applyFont="1" applyFill="1" applyBorder="1" applyAlignment="1" applyProtection="1">
      <alignment horizontal="center" vertical="center"/>
      <protection locked="0"/>
    </xf>
    <xf numFmtId="0" fontId="68" fillId="0" borderId="11" xfId="73" applyFont="1" applyFill="1" applyBorder="1" applyAlignment="1">
      <alignment horizontal="left" vertical="center" wrapText="1"/>
      <protection/>
    </xf>
    <xf numFmtId="49" fontId="69" fillId="0" borderId="11" xfId="73" applyNumberFormat="1" applyFont="1" applyFill="1" applyBorder="1" applyAlignment="1">
      <alignment horizontal="center" vertical="center" wrapText="1"/>
      <protection/>
    </xf>
    <xf numFmtId="0" fontId="69" fillId="0" borderId="11" xfId="73" applyFont="1" applyFill="1" applyBorder="1" applyAlignment="1">
      <alignment horizontal="center" vertical="center" wrapText="1"/>
      <protection/>
    </xf>
    <xf numFmtId="0" fontId="68" fillId="0" borderId="11" xfId="90" applyFont="1" applyFill="1" applyBorder="1" applyAlignment="1">
      <alignment horizontal="left" vertical="center" wrapText="1"/>
      <protection/>
    </xf>
    <xf numFmtId="164" fontId="67" fillId="0" borderId="12" xfId="81" applyNumberFormat="1" applyFont="1" applyFill="1" applyBorder="1" applyAlignment="1" applyProtection="1">
      <alignment horizontal="center" vertical="center"/>
      <protection locked="0"/>
    </xf>
    <xf numFmtId="0" fontId="69" fillId="0" borderId="11" xfId="0" applyFont="1" applyFill="1" applyBorder="1" applyAlignment="1">
      <alignment horizontal="center" vertical="center" wrapText="1"/>
    </xf>
    <xf numFmtId="0" fontId="69" fillId="0" borderId="11" xfId="74" applyFont="1" applyFill="1" applyBorder="1" applyAlignment="1">
      <alignment horizontal="center" vertical="center" wrapText="1"/>
      <protection/>
    </xf>
    <xf numFmtId="0" fontId="69" fillId="0" borderId="11" xfId="0" applyFont="1" applyFill="1" applyBorder="1" applyAlignment="1" applyProtection="1">
      <alignment horizontal="center" vertical="center" wrapText="1"/>
      <protection locked="0"/>
    </xf>
    <xf numFmtId="49" fontId="69" fillId="0" borderId="11" xfId="90" applyNumberFormat="1" applyFont="1" applyFill="1" applyBorder="1" applyAlignment="1">
      <alignment horizontal="center" vertical="center" wrapText="1"/>
      <protection/>
    </xf>
    <xf numFmtId="0" fontId="70" fillId="0" borderId="11" xfId="61" applyFont="1" applyFill="1" applyBorder="1" applyAlignment="1">
      <alignment horizontal="center" vertical="center"/>
      <protection/>
    </xf>
    <xf numFmtId="49" fontId="7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8" fillId="0" borderId="11" xfId="0" applyFont="1" applyFill="1" applyBorder="1" applyAlignment="1" applyProtection="1">
      <alignment vertical="center" wrapText="1"/>
      <protection locked="0"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64" fillId="0" borderId="0" xfId="0" applyFont="1" applyFill="1" applyBorder="1" applyAlignment="1">
      <alignment horizontal="left" vertical="top"/>
    </xf>
    <xf numFmtId="0" fontId="64" fillId="0" borderId="0" xfId="0" applyFont="1" applyFill="1" applyAlignment="1">
      <alignment vertical="top"/>
    </xf>
    <xf numFmtId="0" fontId="65" fillId="0" borderId="0" xfId="0" applyFont="1" applyFill="1" applyAlignment="1">
      <alignment vertical="top"/>
    </xf>
    <xf numFmtId="0" fontId="71" fillId="0" borderId="0" xfId="0" applyFont="1" applyFill="1" applyAlignment="1">
      <alignment vertical="top"/>
    </xf>
    <xf numFmtId="0" fontId="64" fillId="0" borderId="0" xfId="0" applyFont="1" applyFill="1" applyBorder="1" applyAlignment="1">
      <alignment horizontal="left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16" fillId="0" borderId="11" xfId="77" applyFont="1" applyFill="1" applyBorder="1" applyAlignment="1" applyProtection="1">
      <alignment horizontal="left" vertical="center" wrapText="1"/>
      <protection locked="0"/>
    </xf>
    <xf numFmtId="0" fontId="2" fillId="0" borderId="11" xfId="77" applyFont="1" applyFill="1" applyBorder="1" applyAlignment="1" applyProtection="1">
      <alignment horizontal="center" vertical="center" wrapText="1"/>
      <protection locked="0"/>
    </xf>
    <xf numFmtId="49" fontId="2" fillId="0" borderId="11" xfId="83" applyNumberFormat="1" applyFont="1" applyFill="1" applyBorder="1" applyAlignment="1">
      <alignment horizontal="center" vertical="center" wrapText="1"/>
      <protection/>
    </xf>
    <xf numFmtId="0" fontId="16" fillId="0" borderId="13" xfId="83" applyFont="1" applyFill="1" applyBorder="1" applyAlignment="1">
      <alignment horizontal="left" vertical="center" wrapText="1"/>
      <protection/>
    </xf>
    <xf numFmtId="0" fontId="2" fillId="0" borderId="11" xfId="83" applyFont="1" applyFill="1" applyBorder="1" applyAlignment="1">
      <alignment horizontal="center" vertical="center" wrapText="1"/>
      <protection/>
    </xf>
    <xf numFmtId="49" fontId="2" fillId="0" borderId="13" xfId="83" applyNumberFormat="1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16" fillId="0" borderId="13" xfId="61" applyFont="1" applyFill="1" applyBorder="1" applyAlignment="1">
      <alignment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2" fillId="0" borderId="13" xfId="83" applyFont="1" applyFill="1" applyBorder="1" applyAlignment="1">
      <alignment horizontal="center" vertical="center" wrapText="1"/>
      <protection/>
    </xf>
    <xf numFmtId="49" fontId="70" fillId="33" borderId="11" xfId="73" applyNumberFormat="1" applyFont="1" applyFill="1" applyBorder="1" applyAlignment="1">
      <alignment horizontal="center" vertical="center" wrapText="1"/>
      <protection/>
    </xf>
    <xf numFmtId="49" fontId="70" fillId="33" borderId="11" xfId="75" applyNumberFormat="1" applyFont="1" applyFill="1" applyBorder="1" applyAlignment="1">
      <alignment horizontal="center" vertical="center" wrapText="1"/>
      <protection/>
    </xf>
    <xf numFmtId="49" fontId="70" fillId="33" borderId="11" xfId="90" applyNumberFormat="1" applyFont="1" applyFill="1" applyBorder="1" applyAlignment="1">
      <alignment horizontal="center" vertical="center" wrapText="1"/>
      <protection/>
    </xf>
    <xf numFmtId="0" fontId="2" fillId="33" borderId="11" xfId="77" applyFont="1" applyFill="1" applyBorder="1" applyAlignment="1" applyProtection="1">
      <alignment horizontal="center" vertical="center" wrapText="1"/>
      <protection locked="0"/>
    </xf>
    <xf numFmtId="0" fontId="4" fillId="0" borderId="13" xfId="83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left" vertical="center" wrapText="1"/>
      <protection/>
    </xf>
    <xf numFmtId="49" fontId="4" fillId="0" borderId="11" xfId="61" applyNumberFormat="1" applyFont="1" applyFill="1" applyBorder="1" applyAlignment="1">
      <alignment horizontal="center" vertical="center" wrapText="1"/>
      <protection/>
    </xf>
    <xf numFmtId="0" fontId="4" fillId="0" borderId="11" xfId="83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vertical="center" wrapText="1"/>
      <protection/>
    </xf>
    <xf numFmtId="49" fontId="4" fillId="0" borderId="11" xfId="61" applyNumberFormat="1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6" fillId="0" borderId="11" xfId="83" applyFont="1" applyFill="1" applyBorder="1" applyAlignment="1">
      <alignment horizontal="left" vertical="center" wrapText="1"/>
      <protection/>
    </xf>
    <xf numFmtId="49" fontId="4" fillId="0" borderId="11" xfId="8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83" applyFont="1" applyFill="1" applyBorder="1" applyAlignment="1">
      <alignment horizontal="left" vertical="center" wrapText="1"/>
      <protection/>
    </xf>
    <xf numFmtId="0" fontId="2" fillId="0" borderId="11" xfId="55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left" vertical="center" wrapText="1"/>
      <protection locked="0"/>
    </xf>
    <xf numFmtId="49" fontId="4" fillId="0" borderId="13" xfId="61" applyNumberFormat="1" applyFont="1" applyFill="1" applyBorder="1" applyAlignment="1">
      <alignment horizontal="center" vertical="center"/>
      <protection/>
    </xf>
    <xf numFmtId="0" fontId="16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61" applyFont="1" applyFill="1" applyBorder="1" applyAlignment="1">
      <alignment horizontal="center" vertical="center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2" fillId="0" borderId="11" xfId="8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>
      <alignment horizontal="center" vertical="center"/>
    </xf>
    <xf numFmtId="49" fontId="70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Fill="1" applyBorder="1" applyAlignment="1" applyProtection="1">
      <alignment vertical="center" wrapText="1"/>
      <protection locked="0"/>
    </xf>
    <xf numFmtId="49" fontId="4" fillId="33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54" applyNumberFormat="1" applyFont="1" applyFill="1" applyBorder="1" applyAlignment="1">
      <alignment horizontal="center" vertical="center"/>
      <protection/>
    </xf>
    <xf numFmtId="0" fontId="16" fillId="0" borderId="13" xfId="61" applyFont="1" applyFill="1" applyBorder="1" applyAlignment="1">
      <alignment horizontal="left" vertical="center" wrapText="1"/>
      <protection/>
    </xf>
    <xf numFmtId="0" fontId="68" fillId="0" borderId="11" xfId="61" applyFont="1" applyFill="1" applyBorder="1" applyAlignment="1">
      <alignment horizontal="left" vertical="center" wrapText="1"/>
      <protection/>
    </xf>
    <xf numFmtId="0" fontId="16" fillId="0" borderId="11" xfId="0" applyFont="1" applyFill="1" applyBorder="1" applyAlignment="1">
      <alignment horizontal="left" vertical="center" wrapText="1"/>
    </xf>
    <xf numFmtId="49" fontId="4" fillId="0" borderId="11" xfId="60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2" fillId="0" borderId="13" xfId="83" applyFont="1" applyFill="1" applyBorder="1" applyAlignment="1">
      <alignment horizontal="left" vertical="center" wrapText="1"/>
      <protection/>
    </xf>
    <xf numFmtId="49" fontId="4" fillId="0" borderId="13" xfId="79" applyNumberFormat="1" applyFont="1" applyFill="1" applyBorder="1" applyAlignment="1" applyProtection="1">
      <alignment horizontal="center" vertical="center" wrapText="1"/>
      <protection locked="0"/>
    </xf>
    <xf numFmtId="0" fontId="66" fillId="0" borderId="10" xfId="81" applyFont="1" applyFill="1" applyBorder="1" applyAlignment="1" applyProtection="1">
      <alignment horizontal="center" vertical="center"/>
      <protection locked="0"/>
    </xf>
    <xf numFmtId="164" fontId="67" fillId="0" borderId="10" xfId="81" applyNumberFormat="1" applyFont="1" applyFill="1" applyBorder="1" applyAlignment="1" applyProtection="1">
      <alignment horizontal="center" vertical="center"/>
      <protection locked="0"/>
    </xf>
    <xf numFmtId="49" fontId="69" fillId="0" borderId="10" xfId="74" applyNumberFormat="1" applyFont="1" applyFill="1" applyBorder="1" applyAlignment="1">
      <alignment horizontal="center" vertical="center" wrapText="1"/>
      <protection/>
    </xf>
    <xf numFmtId="0" fontId="69" fillId="0" borderId="14" xfId="73" applyFont="1" applyFill="1" applyBorder="1" applyAlignment="1">
      <alignment horizontal="center" vertical="center" wrapText="1"/>
      <protection/>
    </xf>
    <xf numFmtId="49" fontId="70" fillId="33" borderId="14" xfId="90" applyNumberFormat="1" applyFont="1" applyFill="1" applyBorder="1" applyAlignment="1">
      <alignment horizontal="center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0" fontId="16" fillId="0" borderId="14" xfId="83" applyFont="1" applyFill="1" applyBorder="1" applyAlignment="1">
      <alignment horizontal="left" vertical="center" wrapText="1"/>
      <protection/>
    </xf>
    <xf numFmtId="0" fontId="2" fillId="0" borderId="10" xfId="83" applyFont="1" applyFill="1" applyBorder="1" applyAlignment="1">
      <alignment horizontal="center" vertical="center" wrapText="1"/>
      <protection/>
    </xf>
    <xf numFmtId="49" fontId="2" fillId="0" borderId="14" xfId="83" applyNumberFormat="1" applyFont="1" applyFill="1" applyBorder="1" applyAlignment="1">
      <alignment horizontal="center" vertical="center" wrapText="1"/>
      <protection/>
    </xf>
    <xf numFmtId="49" fontId="4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83" applyFont="1" applyFill="1" applyBorder="1" applyAlignment="1">
      <alignment horizontal="center" vertical="center" wrapText="1"/>
      <protection/>
    </xf>
    <xf numFmtId="0" fontId="68" fillId="0" borderId="15" xfId="74" applyFont="1" applyFill="1" applyBorder="1" applyAlignment="1">
      <alignment horizontal="left" vertical="center" wrapText="1"/>
      <protection/>
    </xf>
    <xf numFmtId="0" fontId="16" fillId="0" borderId="14" xfId="89" applyFont="1" applyFill="1" applyBorder="1" applyAlignment="1">
      <alignment vertical="center" wrapText="1"/>
      <protection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64" fillId="0" borderId="10" xfId="81" applyFont="1" applyFill="1" applyBorder="1" applyAlignment="1" applyProtection="1">
      <alignment horizontal="center" vertical="center" textRotation="90" wrapText="1"/>
      <protection locked="0"/>
    </xf>
    <xf numFmtId="0" fontId="72" fillId="0" borderId="0" xfId="72" applyFont="1">
      <alignment/>
      <protection/>
    </xf>
    <xf numFmtId="0" fontId="2" fillId="0" borderId="0" xfId="72" applyFont="1">
      <alignment/>
      <protection/>
    </xf>
    <xf numFmtId="0" fontId="22" fillId="0" borderId="0" xfId="81" applyFont="1" applyAlignment="1" applyProtection="1">
      <alignment/>
      <protection locked="0"/>
    </xf>
    <xf numFmtId="0" fontId="22" fillId="0" borderId="0" xfId="81" applyFont="1" applyAlignment="1" applyProtection="1">
      <alignment wrapText="1"/>
      <protection locked="0"/>
    </xf>
    <xf numFmtId="0" fontId="23" fillId="0" borderId="0" xfId="81" applyFont="1" applyAlignment="1" applyProtection="1">
      <alignment wrapText="1"/>
      <protection locked="0"/>
    </xf>
    <xf numFmtId="0" fontId="22" fillId="0" borderId="0" xfId="81" applyFont="1" applyAlignment="1" applyProtection="1">
      <alignment shrinkToFit="1"/>
      <protection locked="0"/>
    </xf>
    <xf numFmtId="0" fontId="23" fillId="0" borderId="0" xfId="81" applyFont="1" applyAlignment="1" applyProtection="1">
      <alignment shrinkToFit="1"/>
      <protection locked="0"/>
    </xf>
    <xf numFmtId="0" fontId="23" fillId="0" borderId="0" xfId="81" applyFont="1" applyAlignment="1" applyProtection="1">
      <alignment/>
      <protection locked="0"/>
    </xf>
    <xf numFmtId="0" fontId="73" fillId="0" borderId="0" xfId="72" applyFont="1" applyAlignment="1">
      <alignment/>
      <protection/>
    </xf>
    <xf numFmtId="0" fontId="3" fillId="0" borderId="0" xfId="72" applyFont="1" applyAlignment="1">
      <alignment/>
      <protection/>
    </xf>
    <xf numFmtId="0" fontId="22" fillId="0" borderId="11" xfId="81" applyFont="1" applyFill="1" applyBorder="1" applyAlignment="1" applyProtection="1">
      <alignment horizontal="center" vertical="center" wrapText="1"/>
      <protection locked="0"/>
    </xf>
    <xf numFmtId="0" fontId="2" fillId="0" borderId="11" xfId="81" applyFont="1" applyFill="1" applyBorder="1" applyAlignment="1" applyProtection="1">
      <alignment horizontal="center" vertical="center"/>
      <protection locked="0"/>
    </xf>
    <xf numFmtId="0" fontId="16" fillId="0" borderId="11" xfId="81" applyFont="1" applyFill="1" applyBorder="1" applyAlignment="1" applyProtection="1">
      <alignment horizontal="center" vertical="center"/>
      <protection locked="0"/>
    </xf>
    <xf numFmtId="0" fontId="72" fillId="0" borderId="0" xfId="72" applyFont="1" applyFill="1">
      <alignment/>
      <protection/>
    </xf>
    <xf numFmtId="0" fontId="2" fillId="0" borderId="0" xfId="72" applyFont="1" applyFill="1">
      <alignment/>
      <protection/>
    </xf>
    <xf numFmtId="0" fontId="16" fillId="33" borderId="14" xfId="89" applyFont="1" applyFill="1" applyBorder="1" applyAlignment="1">
      <alignment vertical="center" wrapText="1"/>
      <protection/>
    </xf>
    <xf numFmtId="49" fontId="4" fillId="33" borderId="14" xfId="72" applyNumberFormat="1" applyFont="1" applyFill="1" applyBorder="1" applyAlignment="1">
      <alignment horizontal="center" vertical="center" wrapText="1"/>
      <protection/>
    </xf>
    <xf numFmtId="0" fontId="4" fillId="33" borderId="14" xfId="72" applyFont="1" applyFill="1" applyBorder="1" applyAlignment="1">
      <alignment horizontal="center" vertical="center" wrapText="1"/>
      <protection/>
    </xf>
    <xf numFmtId="0" fontId="16" fillId="0" borderId="14" xfId="72" applyFont="1" applyFill="1" applyBorder="1" applyAlignment="1" applyProtection="1">
      <alignment horizontal="left" vertical="center" wrapText="1"/>
      <protection locked="0"/>
    </xf>
    <xf numFmtId="49" fontId="4" fillId="0" borderId="14" xfId="72" applyNumberFormat="1" applyFont="1" applyFill="1" applyBorder="1" applyAlignment="1">
      <alignment horizontal="center" vertical="center" wrapText="1"/>
      <protection/>
    </xf>
    <xf numFmtId="0" fontId="68" fillId="0" borderId="11" xfId="72" applyFont="1" applyFill="1" applyBorder="1" applyAlignment="1">
      <alignment horizontal="left" vertical="center" wrapText="1"/>
      <protection/>
    </xf>
    <xf numFmtId="0" fontId="69" fillId="0" borderId="11" xfId="72" applyFont="1" applyFill="1" applyBorder="1" applyAlignment="1">
      <alignment horizontal="center" vertical="center" wrapText="1"/>
      <protection/>
    </xf>
    <xf numFmtId="0" fontId="68" fillId="0" borderId="11" xfId="72" applyFont="1" applyFill="1" applyBorder="1" applyAlignment="1" applyProtection="1">
      <alignment vertical="center" wrapText="1"/>
      <protection locked="0"/>
    </xf>
    <xf numFmtId="0" fontId="69" fillId="0" borderId="11" xfId="72" applyFont="1" applyFill="1" applyBorder="1" applyAlignment="1" applyProtection="1">
      <alignment horizontal="center" vertical="center" wrapText="1"/>
      <protection locked="0"/>
    </xf>
    <xf numFmtId="49" fontId="70" fillId="33" borderId="11" xfId="72" applyNumberFormat="1" applyFont="1" applyFill="1" applyBorder="1" applyAlignment="1" applyProtection="1">
      <alignment horizontal="center" vertical="center" wrapText="1"/>
      <protection locked="0"/>
    </xf>
    <xf numFmtId="49" fontId="70" fillId="0" borderId="11" xfId="72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72" applyFont="1" applyFill="1" applyBorder="1" applyAlignment="1" applyProtection="1">
      <alignment vertical="center" wrapText="1"/>
      <protection locked="0"/>
    </xf>
    <xf numFmtId="0" fontId="2" fillId="0" borderId="11" xfId="72" applyFont="1" applyFill="1" applyBorder="1" applyAlignment="1" applyProtection="1">
      <alignment horizontal="center" vertical="center" wrapText="1"/>
      <protection locked="0"/>
    </xf>
    <xf numFmtId="49" fontId="17" fillId="0" borderId="11" xfId="72" applyNumberFormat="1" applyFont="1" applyFill="1" applyBorder="1" applyAlignment="1" applyProtection="1">
      <alignment vertical="center" wrapText="1"/>
      <protection locked="0"/>
    </xf>
    <xf numFmtId="0" fontId="16" fillId="0" borderId="11" xfId="72" applyFont="1" applyFill="1" applyBorder="1" applyAlignment="1">
      <alignment horizontal="left" vertical="center" wrapText="1"/>
      <protection/>
    </xf>
    <xf numFmtId="0" fontId="4" fillId="0" borderId="11" xfId="72" applyFont="1" applyFill="1" applyBorder="1" applyAlignment="1">
      <alignment horizontal="center" vertical="center"/>
      <protection/>
    </xf>
    <xf numFmtId="0" fontId="2" fillId="0" borderId="11" xfId="72" applyFont="1" applyFill="1" applyBorder="1" applyAlignment="1">
      <alignment horizontal="center" vertical="center"/>
      <protection/>
    </xf>
    <xf numFmtId="0" fontId="16" fillId="0" borderId="13" xfId="72" applyFont="1" applyFill="1" applyBorder="1" applyAlignment="1" applyProtection="1">
      <alignment horizontal="left" vertical="center" wrapText="1"/>
      <protection locked="0"/>
    </xf>
    <xf numFmtId="49" fontId="4" fillId="0" borderId="13" xfId="72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83" applyFont="1" applyFill="1" applyBorder="1" applyAlignment="1">
      <alignment horizontal="center" vertical="center" wrapText="1"/>
      <protection/>
    </xf>
    <xf numFmtId="0" fontId="16" fillId="0" borderId="11" xfId="72" applyFont="1" applyFill="1" applyBorder="1" applyAlignment="1" applyProtection="1">
      <alignment horizontal="left" vertical="center" wrapText="1"/>
      <protection locked="0"/>
    </xf>
    <xf numFmtId="49" fontId="4" fillId="0" borderId="11" xfId="72" applyNumberFormat="1" applyFont="1" applyFill="1" applyBorder="1" applyAlignment="1">
      <alignment horizontal="center" vertical="center" wrapText="1"/>
      <protection/>
    </xf>
    <xf numFmtId="0" fontId="16" fillId="0" borderId="13" xfId="90" applyFont="1" applyFill="1" applyBorder="1" applyAlignment="1">
      <alignment horizontal="left" vertical="center" wrapText="1"/>
      <protection/>
    </xf>
    <xf numFmtId="49" fontId="2" fillId="0" borderId="11" xfId="90" applyNumberFormat="1" applyFont="1" applyFill="1" applyBorder="1" applyAlignment="1">
      <alignment horizontal="center" vertical="center" wrapText="1"/>
      <protection/>
    </xf>
    <xf numFmtId="0" fontId="2" fillId="0" borderId="13" xfId="76" applyFont="1" applyFill="1" applyBorder="1" applyAlignment="1">
      <alignment horizontal="center" vertical="center" wrapText="1"/>
      <protection/>
    </xf>
    <xf numFmtId="49" fontId="4" fillId="0" borderId="13" xfId="90" applyNumberFormat="1" applyFont="1" applyFill="1" applyBorder="1" applyAlignment="1">
      <alignment horizontal="center" vertical="center" wrapText="1"/>
      <protection/>
    </xf>
    <xf numFmtId="0" fontId="16" fillId="0" borderId="11" xfId="74" applyFont="1" applyFill="1" applyBorder="1" applyAlignment="1">
      <alignment horizontal="left" vertical="center" wrapText="1"/>
      <protection/>
    </xf>
    <xf numFmtId="0" fontId="2" fillId="0" borderId="11" xfId="73" applyFont="1" applyFill="1" applyBorder="1" applyAlignment="1">
      <alignment horizontal="center" vertical="center" wrapText="1"/>
      <protection/>
    </xf>
    <xf numFmtId="49" fontId="4" fillId="0" borderId="11" xfId="74" applyNumberFormat="1" applyFont="1" applyFill="1" applyBorder="1" applyAlignment="1">
      <alignment horizontal="center" vertical="center" wrapText="1"/>
      <protection/>
    </xf>
    <xf numFmtId="0" fontId="16" fillId="0" borderId="13" xfId="91" applyFont="1" applyFill="1" applyBorder="1" applyAlignment="1">
      <alignment horizontal="left" vertical="center" wrapText="1"/>
      <protection/>
    </xf>
    <xf numFmtId="49" fontId="4" fillId="0" borderId="13" xfId="55" applyNumberFormat="1" applyFont="1" applyFill="1" applyBorder="1" applyAlignment="1">
      <alignment horizontal="center" vertical="center" wrapText="1"/>
      <protection/>
    </xf>
    <xf numFmtId="0" fontId="4" fillId="0" borderId="13" xfId="72" applyFont="1" applyFill="1" applyBorder="1" applyAlignment="1">
      <alignment horizontal="center" vertical="center" wrapText="1"/>
      <protection/>
    </xf>
    <xf numFmtId="0" fontId="2" fillId="0" borderId="11" xfId="74" applyFont="1" applyFill="1" applyBorder="1" applyAlignment="1">
      <alignment horizontal="center" vertical="center" wrapText="1"/>
      <protection/>
    </xf>
    <xf numFmtId="0" fontId="16" fillId="0" borderId="13" xfId="86" applyFont="1" applyFill="1" applyBorder="1" applyAlignment="1">
      <alignment horizontal="left" vertical="center" wrapText="1"/>
      <protection/>
    </xf>
    <xf numFmtId="49" fontId="2" fillId="0" borderId="11" xfId="86" applyNumberFormat="1" applyFont="1" applyFill="1" applyBorder="1" applyAlignment="1">
      <alignment horizontal="center" vertical="center" wrapText="1"/>
      <protection/>
    </xf>
    <xf numFmtId="0" fontId="2" fillId="0" borderId="13" xfId="74" applyFont="1" applyFill="1" applyBorder="1" applyAlignment="1">
      <alignment horizontal="center" vertical="center" wrapText="1"/>
      <protection/>
    </xf>
    <xf numFmtId="49" fontId="4" fillId="0" borderId="13" xfId="83" applyNumberFormat="1" applyFont="1" applyFill="1" applyBorder="1" applyAlignment="1">
      <alignment horizontal="center" vertical="center" wrapText="1"/>
      <protection/>
    </xf>
    <xf numFmtId="0" fontId="16" fillId="0" borderId="13" xfId="91" applyFont="1" applyFill="1" applyBorder="1" applyAlignment="1">
      <alignment vertical="center" wrapText="1"/>
      <protection/>
    </xf>
    <xf numFmtId="49" fontId="4" fillId="0" borderId="11" xfId="54" applyNumberFormat="1" applyFont="1" applyFill="1" applyBorder="1" applyAlignment="1">
      <alignment horizontal="center" vertical="center" wrapText="1"/>
      <protection/>
    </xf>
    <xf numFmtId="0" fontId="4" fillId="0" borderId="13" xfId="90" applyFont="1" applyFill="1" applyBorder="1" applyAlignment="1">
      <alignment horizontal="center" vertical="center" wrapText="1"/>
      <protection/>
    </xf>
    <xf numFmtId="0" fontId="2" fillId="0" borderId="13" xfId="73" applyFont="1" applyFill="1" applyBorder="1" applyAlignment="1">
      <alignment horizontal="center" vertical="center" wrapText="1"/>
      <protection/>
    </xf>
    <xf numFmtId="0" fontId="16" fillId="0" borderId="11" xfId="84" applyFont="1" applyFill="1" applyBorder="1" applyAlignment="1">
      <alignment horizontal="left" vertical="center" wrapText="1"/>
      <protection/>
    </xf>
    <xf numFmtId="0" fontId="2" fillId="0" borderId="13" xfId="84" applyFont="1" applyFill="1" applyBorder="1" applyAlignment="1">
      <alignment horizontal="center" vertical="center" wrapText="1"/>
      <protection/>
    </xf>
    <xf numFmtId="49" fontId="4" fillId="0" borderId="13" xfId="90" applyNumberFormat="1" applyFont="1" applyFill="1" applyBorder="1" applyAlignment="1">
      <alignment horizontal="center" vertical="center"/>
      <protection/>
    </xf>
    <xf numFmtId="0" fontId="16" fillId="0" borderId="11" xfId="68" applyFont="1" applyFill="1" applyBorder="1" applyAlignment="1">
      <alignment vertical="center" wrapText="1"/>
      <protection/>
    </xf>
    <xf numFmtId="49" fontId="4" fillId="0" borderId="11" xfId="68" applyNumberFormat="1" applyFont="1" applyFill="1" applyBorder="1" applyAlignment="1">
      <alignment horizontal="center" vertical="center" wrapText="1"/>
      <protection/>
    </xf>
    <xf numFmtId="0" fontId="4" fillId="0" borderId="11" xfId="68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 applyProtection="1">
      <alignment horizontal="center" vertical="center" wrapText="1"/>
      <protection locked="0"/>
    </xf>
    <xf numFmtId="0" fontId="16" fillId="0" borderId="11" xfId="80" applyFont="1" applyFill="1" applyBorder="1" applyAlignment="1" applyProtection="1">
      <alignment vertical="center" wrapText="1"/>
      <protection locked="0"/>
    </xf>
    <xf numFmtId="0" fontId="2" fillId="0" borderId="13" xfId="80" applyFont="1" applyFill="1" applyBorder="1" applyAlignment="1" applyProtection="1">
      <alignment horizontal="center" vertical="center" wrapText="1"/>
      <protection locked="0"/>
    </xf>
    <xf numFmtId="49" fontId="4" fillId="0" borderId="13" xfId="80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54" applyFont="1" applyFill="1" applyBorder="1" applyAlignment="1" applyProtection="1">
      <alignment horizontal="left" vertical="center" wrapText="1"/>
      <protection locked="0"/>
    </xf>
    <xf numFmtId="0" fontId="4" fillId="0" borderId="11" xfId="54" applyFont="1" applyFill="1" applyBorder="1" applyAlignment="1" applyProtection="1">
      <alignment horizontal="center" vertical="center"/>
      <protection locked="0"/>
    </xf>
    <xf numFmtId="0" fontId="2" fillId="0" borderId="13" xfId="54" applyFont="1" applyFill="1" applyBorder="1" applyAlignment="1" applyProtection="1">
      <alignment horizontal="center" vertical="center" wrapText="1"/>
      <protection locked="0"/>
    </xf>
    <xf numFmtId="49" fontId="4" fillId="0" borderId="13" xfId="74" applyNumberFormat="1" applyFont="1" applyFill="1" applyBorder="1" applyAlignment="1">
      <alignment horizontal="center" vertical="center" wrapText="1"/>
      <protection/>
    </xf>
    <xf numFmtId="0" fontId="16" fillId="0" borderId="13" xfId="87" applyFont="1" applyFill="1" applyBorder="1" applyAlignment="1">
      <alignment vertical="center" wrapText="1"/>
      <protection/>
    </xf>
    <xf numFmtId="49" fontId="4" fillId="0" borderId="13" xfId="87" applyNumberFormat="1" applyFont="1" applyFill="1" applyBorder="1" applyAlignment="1">
      <alignment horizontal="center" vertical="center" wrapText="1"/>
      <protection/>
    </xf>
    <xf numFmtId="0" fontId="4" fillId="0" borderId="13" xfId="87" applyFont="1" applyFill="1" applyBorder="1" applyAlignment="1">
      <alignment horizontal="center" vertical="center"/>
      <protection/>
    </xf>
    <xf numFmtId="0" fontId="2" fillId="0" borderId="13" xfId="90" applyFont="1" applyFill="1" applyBorder="1" applyAlignment="1">
      <alignment horizontal="center" vertical="center" wrapText="1"/>
      <protection/>
    </xf>
    <xf numFmtId="0" fontId="16" fillId="0" borderId="13" xfId="54" applyFont="1" applyFill="1" applyBorder="1" applyAlignment="1">
      <alignment horizontal="left" vertical="center" wrapText="1"/>
      <protection/>
    </xf>
    <xf numFmtId="0" fontId="2" fillId="0" borderId="11" xfId="54" applyFont="1" applyFill="1" applyBorder="1" applyAlignment="1">
      <alignment horizontal="center" vertical="center"/>
      <protection/>
    </xf>
    <xf numFmtId="49" fontId="17" fillId="0" borderId="13" xfId="55" applyNumberFormat="1" applyFont="1" applyFill="1" applyBorder="1" applyAlignment="1" applyProtection="1">
      <alignment horizontal="left" vertical="center" wrapText="1"/>
      <protection locked="0"/>
    </xf>
    <xf numFmtId="0" fontId="16" fillId="0" borderId="13" xfId="60" applyFont="1" applyFill="1" applyBorder="1" applyAlignment="1">
      <alignment horizontal="left" vertical="center" wrapText="1"/>
      <protection/>
    </xf>
    <xf numFmtId="49" fontId="4" fillId="0" borderId="13" xfId="68" applyNumberFormat="1" applyFont="1" applyFill="1" applyBorder="1" applyAlignment="1">
      <alignment horizontal="center" vertical="center"/>
      <protection/>
    </xf>
    <xf numFmtId="0" fontId="4" fillId="0" borderId="13" xfId="68" applyFont="1" applyFill="1" applyBorder="1" applyAlignment="1">
      <alignment horizontal="center" vertical="center"/>
      <protection/>
    </xf>
    <xf numFmtId="49" fontId="4" fillId="0" borderId="11" xfId="83" applyNumberFormat="1" applyFont="1" applyFill="1" applyBorder="1" applyAlignment="1">
      <alignment horizontal="center" vertical="center" wrapText="1"/>
      <protection/>
    </xf>
    <xf numFmtId="0" fontId="16" fillId="0" borderId="11" xfId="73" applyFont="1" applyFill="1" applyBorder="1" applyAlignment="1">
      <alignment horizontal="left" vertical="center" wrapText="1"/>
      <protection/>
    </xf>
    <xf numFmtId="49" fontId="2" fillId="0" borderId="11" xfId="59" applyNumberFormat="1" applyFont="1" applyFill="1" applyBorder="1" applyAlignment="1">
      <alignment horizontal="center" vertical="center"/>
      <protection/>
    </xf>
    <xf numFmtId="0" fontId="16" fillId="0" borderId="11" xfId="91" applyFont="1" applyFill="1" applyBorder="1" applyAlignment="1">
      <alignment horizontal="left" vertical="center" wrapText="1"/>
      <protection/>
    </xf>
    <xf numFmtId="0" fontId="4" fillId="0" borderId="11" xfId="72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 applyProtection="1">
      <alignment horizontal="center" vertical="center" wrapText="1"/>
      <protection locked="0"/>
    </xf>
    <xf numFmtId="0" fontId="2" fillId="0" borderId="11" xfId="84" applyFont="1" applyFill="1" applyBorder="1" applyAlignment="1">
      <alignment horizontal="center" vertical="center" wrapText="1"/>
      <protection/>
    </xf>
    <xf numFmtId="49" fontId="4" fillId="0" borderId="11" xfId="87" applyNumberFormat="1" applyFont="1" applyFill="1" applyBorder="1" applyAlignment="1">
      <alignment horizontal="center" vertical="center" wrapText="1"/>
      <protection/>
    </xf>
    <xf numFmtId="0" fontId="2" fillId="0" borderId="13" xfId="68" applyFont="1" applyFill="1" applyBorder="1" applyAlignment="1">
      <alignment horizontal="left" vertical="center" wrapText="1"/>
      <protection/>
    </xf>
    <xf numFmtId="0" fontId="2" fillId="0" borderId="11" xfId="68" applyFont="1" applyFill="1" applyBorder="1" applyAlignment="1">
      <alignment horizontal="center" vertical="center" wrapText="1"/>
      <protection/>
    </xf>
    <xf numFmtId="0" fontId="2" fillId="0" borderId="13" xfId="68" applyFont="1" applyFill="1" applyBorder="1" applyAlignment="1">
      <alignment horizontal="center" vertical="center" wrapText="1"/>
      <protection/>
    </xf>
    <xf numFmtId="49" fontId="17" fillId="0" borderId="13" xfId="80" applyNumberFormat="1" applyFont="1" applyFill="1" applyBorder="1" applyAlignment="1" applyProtection="1">
      <alignment vertical="center" wrapText="1"/>
      <protection locked="0"/>
    </xf>
    <xf numFmtId="0" fontId="4" fillId="0" borderId="11" xfId="68" applyFont="1" applyFill="1" applyBorder="1" applyAlignment="1">
      <alignment horizontal="center" vertical="center"/>
      <protection/>
    </xf>
    <xf numFmtId="0" fontId="2" fillId="0" borderId="11" xfId="80" applyFont="1" applyFill="1" applyBorder="1" applyAlignment="1" applyProtection="1">
      <alignment horizontal="center" vertical="center" wrapText="1"/>
      <protection locked="0"/>
    </xf>
    <xf numFmtId="49" fontId="2" fillId="0" borderId="11" xfId="73" applyNumberFormat="1" applyFont="1" applyFill="1" applyBorder="1" applyAlignment="1">
      <alignment horizontal="center" vertical="center" wrapText="1"/>
      <protection/>
    </xf>
    <xf numFmtId="49" fontId="4" fillId="0" borderId="11" xfId="73" applyNumberFormat="1" applyFont="1" applyFill="1" applyBorder="1" applyAlignment="1">
      <alignment horizontal="center" vertical="center" wrapText="1"/>
      <protection/>
    </xf>
    <xf numFmtId="0" fontId="16" fillId="0" borderId="11" xfId="86" applyFont="1" applyFill="1" applyBorder="1" applyAlignment="1">
      <alignment horizontal="left" vertical="center" wrapText="1"/>
      <protection/>
    </xf>
    <xf numFmtId="49" fontId="4" fillId="0" borderId="11" xfId="86" applyNumberFormat="1" applyFont="1" applyFill="1" applyBorder="1" applyAlignment="1">
      <alignment horizontal="center" vertical="center" wrapText="1"/>
      <protection/>
    </xf>
    <xf numFmtId="0" fontId="4" fillId="0" borderId="11" xfId="87" applyFont="1" applyFill="1" applyBorder="1" applyAlignment="1">
      <alignment horizontal="center" vertical="center" wrapText="1"/>
      <protection/>
    </xf>
    <xf numFmtId="0" fontId="2" fillId="0" borderId="11" xfId="90" applyFont="1" applyFill="1" applyBorder="1" applyAlignment="1">
      <alignment horizontal="center" vertical="center" wrapText="1"/>
      <protection/>
    </xf>
    <xf numFmtId="49" fontId="4" fillId="0" borderId="13" xfId="59" applyNumberFormat="1" applyFont="1" applyFill="1" applyBorder="1" applyAlignment="1">
      <alignment horizontal="center" vertical="center" wrapText="1"/>
      <protection/>
    </xf>
    <xf numFmtId="0" fontId="4" fillId="0" borderId="13" xfId="73" applyFont="1" applyFill="1" applyBorder="1" applyAlignment="1">
      <alignment horizontal="center" vertical="center" wrapText="1"/>
      <protection/>
    </xf>
    <xf numFmtId="0" fontId="16" fillId="0" borderId="11" xfId="90" applyFont="1" applyFill="1" applyBorder="1" applyAlignment="1" applyProtection="1">
      <alignment horizontal="left" vertical="center" wrapText="1"/>
      <protection hidden="1"/>
    </xf>
    <xf numFmtId="1" fontId="2" fillId="0" borderId="11" xfId="90" applyNumberFormat="1" applyFont="1" applyFill="1" applyBorder="1" applyAlignment="1" applyProtection="1">
      <alignment horizontal="center" vertical="center" wrapText="1"/>
      <protection hidden="1"/>
    </xf>
    <xf numFmtId="49" fontId="4" fillId="0" borderId="11" xfId="76" applyNumberFormat="1" applyFont="1" applyFill="1" applyBorder="1" applyAlignment="1">
      <alignment horizontal="center" vertical="center" wrapText="1"/>
      <protection/>
    </xf>
    <xf numFmtId="0" fontId="16" fillId="0" borderId="11" xfId="75" applyFont="1" applyFill="1" applyBorder="1" applyAlignment="1">
      <alignment horizontal="left" vertical="center" wrapText="1"/>
      <protection/>
    </xf>
    <xf numFmtId="49" fontId="4" fillId="0" borderId="11" xfId="88" applyNumberFormat="1" applyFont="1" applyFill="1" applyBorder="1" applyAlignment="1">
      <alignment horizontal="center" vertical="center" wrapText="1"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0" fontId="2" fillId="0" borderId="13" xfId="90" applyFont="1" applyFill="1" applyBorder="1" applyAlignment="1">
      <alignment horizontal="center" vertical="center"/>
      <protection/>
    </xf>
    <xf numFmtId="0" fontId="16" fillId="0" borderId="13" xfId="84" applyFont="1" applyFill="1" applyBorder="1" applyAlignment="1">
      <alignment horizontal="left" vertical="center" wrapText="1"/>
      <protection/>
    </xf>
    <xf numFmtId="49" fontId="4" fillId="0" borderId="13" xfId="60" applyNumberFormat="1" applyFont="1" applyFill="1" applyBorder="1" applyAlignment="1">
      <alignment horizontal="center" vertical="center"/>
      <protection/>
    </xf>
    <xf numFmtId="0" fontId="4" fillId="0" borderId="13" xfId="72" applyFont="1" applyFill="1" applyBorder="1" applyAlignment="1">
      <alignment horizontal="center" vertical="center"/>
      <protection/>
    </xf>
    <xf numFmtId="0" fontId="16" fillId="0" borderId="13" xfId="72" applyFont="1" applyFill="1" applyBorder="1" applyAlignment="1">
      <alignment horizontal="left" vertical="center" wrapText="1"/>
      <protection/>
    </xf>
    <xf numFmtId="0" fontId="2" fillId="0" borderId="13" xfId="72" applyFont="1" applyFill="1" applyBorder="1" applyAlignment="1">
      <alignment horizontal="center" vertical="center"/>
      <protection/>
    </xf>
    <xf numFmtId="0" fontId="2" fillId="0" borderId="11" xfId="90" applyFont="1" applyFill="1" applyBorder="1" applyAlignment="1">
      <alignment horizontal="center" vertical="center"/>
      <protection/>
    </xf>
    <xf numFmtId="49" fontId="4" fillId="0" borderId="11" xfId="90" applyNumberFormat="1" applyFont="1" applyFill="1" applyBorder="1" applyAlignment="1">
      <alignment horizontal="center" vertical="center"/>
      <protection/>
    </xf>
    <xf numFmtId="0" fontId="16" fillId="0" borderId="11" xfId="72" applyFont="1" applyFill="1" applyBorder="1" applyAlignment="1">
      <alignment vertical="center" wrapText="1"/>
      <protection/>
    </xf>
    <xf numFmtId="0" fontId="16" fillId="0" borderId="11" xfId="90" applyFont="1" applyFill="1" applyBorder="1" applyAlignment="1">
      <alignment horizontal="left" vertical="center" wrapText="1"/>
      <protection/>
    </xf>
    <xf numFmtId="0" fontId="2" fillId="0" borderId="11" xfId="76" applyFont="1" applyFill="1" applyBorder="1" applyAlignment="1">
      <alignment horizontal="center" vertical="center" wrapText="1"/>
      <protection/>
    </xf>
    <xf numFmtId="49" fontId="4" fillId="0" borderId="11" xfId="75" applyNumberFormat="1" applyFont="1" applyFill="1" applyBorder="1" applyAlignment="1">
      <alignment horizontal="center" vertical="center" wrapText="1"/>
      <protection/>
    </xf>
    <xf numFmtId="0" fontId="4" fillId="0" borderId="11" xfId="73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center" wrapText="1"/>
      <protection/>
    </xf>
    <xf numFmtId="0" fontId="16" fillId="0" borderId="11" xfId="58" applyFont="1" applyFill="1" applyBorder="1" applyAlignment="1" applyProtection="1">
      <alignment horizontal="left" vertical="center" wrapText="1"/>
      <protection locked="0"/>
    </xf>
    <xf numFmtId="0" fontId="2" fillId="0" borderId="11" xfId="58" applyFont="1" applyFill="1" applyBorder="1" applyAlignment="1" applyProtection="1">
      <alignment horizontal="center" vertical="center" wrapText="1"/>
      <protection locked="0"/>
    </xf>
    <xf numFmtId="0" fontId="16" fillId="0" borderId="11" xfId="60" applyFont="1" applyFill="1" applyBorder="1" applyAlignment="1">
      <alignment horizontal="left" vertical="center" wrapText="1"/>
      <protection/>
    </xf>
    <xf numFmtId="49" fontId="4" fillId="0" borderId="11" xfId="72" applyNumberFormat="1" applyFont="1" applyFill="1" applyBorder="1" applyAlignment="1">
      <alignment horizontal="center" vertical="center"/>
      <protection/>
    </xf>
    <xf numFmtId="49" fontId="25" fillId="0" borderId="11" xfId="83" applyNumberFormat="1" applyFont="1" applyFill="1" applyBorder="1" applyAlignment="1">
      <alignment horizontal="center" vertical="center" wrapText="1"/>
      <protection/>
    </xf>
    <xf numFmtId="0" fontId="16" fillId="0" borderId="11" xfId="71" applyFont="1" applyFill="1" applyBorder="1" applyAlignment="1">
      <alignment horizontal="left" vertical="center" wrapText="1"/>
      <protection/>
    </xf>
    <xf numFmtId="0" fontId="4" fillId="0" borderId="11" xfId="65" applyFont="1" applyFill="1" applyBorder="1" applyAlignment="1">
      <alignment horizontal="center" vertical="center"/>
      <protection/>
    </xf>
    <xf numFmtId="49" fontId="4" fillId="0" borderId="11" xfId="90" applyNumberFormat="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>
      <alignment horizontal="center" vertical="center"/>
      <protection/>
    </xf>
    <xf numFmtId="49" fontId="4" fillId="0" borderId="11" xfId="54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71" applyFont="1" applyFill="1" applyBorder="1" applyAlignment="1">
      <alignment vertical="center" wrapText="1"/>
      <protection/>
    </xf>
    <xf numFmtId="49" fontId="4" fillId="0" borderId="11" xfId="71" applyNumberFormat="1" applyFont="1" applyFill="1" applyBorder="1" applyAlignment="1">
      <alignment horizontal="center" vertical="center" wrapText="1"/>
      <protection/>
    </xf>
    <xf numFmtId="0" fontId="4" fillId="0" borderId="11" xfId="71" applyFont="1" applyFill="1" applyBorder="1" applyAlignment="1">
      <alignment horizontal="center" vertical="center" wrapText="1"/>
      <protection/>
    </xf>
    <xf numFmtId="0" fontId="2" fillId="0" borderId="11" xfId="72" applyFont="1" applyFill="1" applyBorder="1" applyAlignment="1">
      <alignment horizontal="center" vertical="center" wrapText="1"/>
      <protection/>
    </xf>
    <xf numFmtId="49" fontId="4" fillId="0" borderId="11" xfId="72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74" applyFont="1" applyFill="1" applyBorder="1" applyAlignment="1">
      <alignment horizontal="center" vertical="center" wrapText="1"/>
      <protection/>
    </xf>
    <xf numFmtId="0" fontId="16" fillId="0" borderId="11" xfId="55" applyFont="1" applyFill="1" applyBorder="1" applyAlignment="1" applyProtection="1">
      <alignment horizontal="left" vertical="center" wrapText="1"/>
      <protection locked="0"/>
    </xf>
    <xf numFmtId="0" fontId="16" fillId="0" borderId="13" xfId="55" applyFont="1" applyFill="1" applyBorder="1" applyAlignment="1" applyProtection="1">
      <alignment horizontal="left" vertical="center" wrapText="1"/>
      <protection locked="0"/>
    </xf>
    <xf numFmtId="49" fontId="4" fillId="0" borderId="13" xfId="72" applyNumberFormat="1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 locked="0"/>
    </xf>
    <xf numFmtId="0" fontId="2" fillId="0" borderId="11" xfId="78" applyFont="1" applyFill="1" applyBorder="1" applyAlignment="1">
      <alignment horizontal="center" vertical="center" wrapText="1"/>
      <protection/>
    </xf>
    <xf numFmtId="49" fontId="70" fillId="0" borderId="13" xfId="87" applyNumberFormat="1" applyFont="1" applyFill="1" applyBorder="1" applyAlignment="1">
      <alignment horizontal="center" vertical="center" wrapText="1"/>
      <protection/>
    </xf>
    <xf numFmtId="0" fontId="16" fillId="0" borderId="11" xfId="87" applyFont="1" applyFill="1" applyBorder="1" applyAlignment="1">
      <alignment vertical="center" wrapText="1"/>
      <protection/>
    </xf>
    <xf numFmtId="0" fontId="4" fillId="0" borderId="11" xfId="87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49" fontId="17" fillId="0" borderId="11" xfId="55" applyNumberFormat="1" applyFont="1" applyFill="1" applyBorder="1" applyAlignment="1" applyProtection="1">
      <alignment horizontal="left" vertical="center" wrapText="1"/>
      <protection locked="0"/>
    </xf>
    <xf numFmtId="0" fontId="16" fillId="0" borderId="11" xfId="55" applyFont="1" applyFill="1" applyBorder="1" applyAlignment="1">
      <alignment horizontal="left" vertical="center" wrapText="1"/>
      <protection/>
    </xf>
    <xf numFmtId="49" fontId="17" fillId="0" borderId="11" xfId="80" applyNumberFormat="1" applyFont="1" applyFill="1" applyBorder="1" applyAlignment="1" applyProtection="1">
      <alignment vertical="center" wrapText="1"/>
      <protection locked="0"/>
    </xf>
    <xf numFmtId="0" fontId="16" fillId="0" borderId="13" xfId="74" applyFont="1" applyFill="1" applyBorder="1" applyAlignment="1">
      <alignment horizontal="left" vertical="center" wrapText="1"/>
      <protection/>
    </xf>
    <xf numFmtId="49" fontId="2" fillId="0" borderId="11" xfId="75" applyNumberFormat="1" applyFont="1" applyFill="1" applyBorder="1" applyAlignment="1">
      <alignment horizontal="center" vertical="center" wrapText="1"/>
      <protection/>
    </xf>
    <xf numFmtId="0" fontId="16" fillId="0" borderId="11" xfId="85" applyFont="1" applyFill="1" applyBorder="1" applyAlignment="1">
      <alignment horizontal="left" vertical="center" wrapText="1"/>
      <protection/>
    </xf>
    <xf numFmtId="49" fontId="4" fillId="0" borderId="11" xfId="84" applyNumberFormat="1" applyFont="1" applyFill="1" applyBorder="1" applyAlignment="1">
      <alignment horizontal="center" vertical="center"/>
      <protection/>
    </xf>
    <xf numFmtId="0" fontId="4" fillId="0" borderId="11" xfId="85" applyFont="1" applyFill="1" applyBorder="1" applyAlignment="1">
      <alignment horizontal="center" vertical="center" wrapText="1"/>
      <protection/>
    </xf>
    <xf numFmtId="49" fontId="4" fillId="0" borderId="11" xfId="84" applyNumberFormat="1" applyFont="1" applyFill="1" applyBorder="1" applyAlignment="1">
      <alignment horizontal="center" vertical="center" wrapText="1"/>
      <protection/>
    </xf>
    <xf numFmtId="0" fontId="2" fillId="0" borderId="12" xfId="76" applyFont="1" applyFill="1" applyBorder="1" applyAlignment="1">
      <alignment horizontal="center" vertical="center" wrapText="1"/>
      <protection/>
    </xf>
    <xf numFmtId="0" fontId="16" fillId="0" borderId="11" xfId="88" applyFont="1" applyFill="1" applyBorder="1" applyAlignment="1">
      <alignment vertical="center" wrapText="1"/>
      <protection/>
    </xf>
    <xf numFmtId="0" fontId="4" fillId="0" borderId="11" xfId="88" applyFont="1" applyFill="1" applyBorder="1" applyAlignment="1">
      <alignment horizontal="center" vertical="center"/>
      <protection/>
    </xf>
    <xf numFmtId="0" fontId="16" fillId="0" borderId="11" xfId="81" applyFont="1" applyFill="1" applyBorder="1" applyAlignment="1" applyProtection="1">
      <alignment vertical="center" wrapText="1"/>
      <protection locked="0"/>
    </xf>
    <xf numFmtId="0" fontId="2" fillId="0" borderId="11" xfId="56" applyFont="1" applyFill="1" applyBorder="1" applyAlignment="1" applyProtection="1">
      <alignment horizontal="center" vertical="center" wrapText="1"/>
      <protection locked="0"/>
    </xf>
    <xf numFmtId="49" fontId="4" fillId="0" borderId="11" xfId="55" applyNumberFormat="1" applyFont="1" applyFill="1" applyBorder="1" applyAlignment="1">
      <alignment horizontal="center" vertical="center" wrapText="1"/>
      <protection/>
    </xf>
    <xf numFmtId="0" fontId="2" fillId="0" borderId="16" xfId="74" applyFont="1" applyFill="1" applyBorder="1" applyAlignment="1">
      <alignment horizontal="center" vertical="center" wrapText="1"/>
      <protection/>
    </xf>
    <xf numFmtId="0" fontId="16" fillId="0" borderId="11" xfId="91" applyFont="1" applyFill="1" applyBorder="1" applyAlignment="1">
      <alignment vertical="center" wrapText="1"/>
      <protection/>
    </xf>
    <xf numFmtId="0" fontId="4" fillId="0" borderId="11" xfId="90" applyFont="1" applyFill="1" applyBorder="1" applyAlignment="1">
      <alignment horizontal="center" vertical="center" wrapText="1"/>
      <protection/>
    </xf>
    <xf numFmtId="0" fontId="2" fillId="0" borderId="16" xfId="73" applyFont="1" applyFill="1" applyBorder="1" applyAlignment="1">
      <alignment horizontal="center" vertical="center" wrapText="1"/>
      <protection/>
    </xf>
    <xf numFmtId="0" fontId="2" fillId="0" borderId="11" xfId="72" applyFont="1" applyFill="1" applyBorder="1" applyAlignment="1">
      <alignment horizontal="left" vertical="center" wrapText="1"/>
      <protection/>
    </xf>
    <xf numFmtId="0" fontId="2" fillId="0" borderId="16" xfId="90" applyFont="1" applyFill="1" applyBorder="1" applyAlignment="1">
      <alignment horizontal="center" vertical="center" wrapText="1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4" fillId="0" borderId="0" xfId="72" applyFont="1">
      <alignment/>
      <protection/>
    </xf>
    <xf numFmtId="0" fontId="22" fillId="0" borderId="0" xfId="72" applyFont="1" applyFill="1" applyBorder="1" applyAlignment="1">
      <alignment horizontal="left" vertical="top"/>
      <protection/>
    </xf>
    <xf numFmtId="0" fontId="22" fillId="0" borderId="0" xfId="72" applyFont="1" applyAlignment="1">
      <alignment vertical="top"/>
      <protection/>
    </xf>
    <xf numFmtId="0" fontId="23" fillId="0" borderId="0" xfId="72" applyFont="1" applyAlignment="1">
      <alignment vertical="top"/>
      <protection/>
    </xf>
    <xf numFmtId="0" fontId="3" fillId="0" borderId="0" xfId="72" applyFont="1" applyAlignment="1">
      <alignment vertical="top"/>
      <protection/>
    </xf>
    <xf numFmtId="0" fontId="26" fillId="0" borderId="0" xfId="72" applyFont="1" applyAlignment="1">
      <alignment vertical="top"/>
      <protection/>
    </xf>
    <xf numFmtId="0" fontId="23" fillId="0" borderId="0" xfId="72" applyFont="1" applyAlignment="1">
      <alignment horizontal="left" vertical="top"/>
      <protection/>
    </xf>
    <xf numFmtId="0" fontId="22" fillId="0" borderId="0" xfId="72" applyFont="1" applyFill="1" applyBorder="1" applyAlignment="1">
      <alignment horizontal="left"/>
      <protection/>
    </xf>
    <xf numFmtId="0" fontId="22" fillId="0" borderId="0" xfId="72" applyFont="1" applyAlignment="1">
      <alignment/>
      <protection/>
    </xf>
    <xf numFmtId="0" fontId="23" fillId="0" borderId="0" xfId="72" applyFont="1" applyAlignment="1">
      <alignment/>
      <protection/>
    </xf>
    <xf numFmtId="0" fontId="26" fillId="0" borderId="0" xfId="72" applyFont="1" applyAlignment="1">
      <alignment/>
      <protection/>
    </xf>
    <xf numFmtId="0" fontId="23" fillId="0" borderId="0" xfId="72" applyFont="1" applyAlignment="1">
      <alignment horizontal="left"/>
      <protection/>
    </xf>
    <xf numFmtId="0" fontId="0" fillId="0" borderId="0" xfId="72">
      <alignment/>
      <protection/>
    </xf>
    <xf numFmtId="0" fontId="7" fillId="0" borderId="0" xfId="72" applyFont="1">
      <alignment/>
      <protection/>
    </xf>
    <xf numFmtId="0" fontId="74" fillId="0" borderId="0" xfId="72" applyFont="1">
      <alignment/>
      <protection/>
    </xf>
    <xf numFmtId="0" fontId="0" fillId="0" borderId="0" xfId="54">
      <alignment/>
      <protection/>
    </xf>
    <xf numFmtId="0" fontId="22" fillId="0" borderId="0" xfId="60" applyFont="1" applyAlignment="1">
      <alignment/>
      <protection/>
    </xf>
    <xf numFmtId="0" fontId="22" fillId="0" borderId="0" xfId="60" applyFont="1" applyAlignment="1">
      <alignment wrapText="1"/>
      <protection/>
    </xf>
    <xf numFmtId="0" fontId="22" fillId="0" borderId="0" xfId="60" applyFont="1" applyBorder="1" applyAlignment="1">
      <alignment horizontal="left"/>
      <protection/>
    </xf>
    <xf numFmtId="0" fontId="3" fillId="0" borderId="0" xfId="60" applyFont="1" applyAlignment="1">
      <alignment horizontal="left"/>
      <protection/>
    </xf>
    <xf numFmtId="0" fontId="3" fillId="0" borderId="0" xfId="60" applyNumberFormat="1" applyFont="1" applyAlignment="1">
      <alignment horizontal="left"/>
      <protection/>
    </xf>
    <xf numFmtId="0" fontId="3" fillId="0" borderId="0" xfId="54" applyFont="1" applyAlignment="1">
      <alignment wrapText="1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/>
      <protection/>
    </xf>
    <xf numFmtId="0" fontId="29" fillId="0" borderId="0" xfId="54" applyFont="1" applyAlignment="1">
      <alignment/>
      <protection/>
    </xf>
    <xf numFmtId="0" fontId="3" fillId="0" borderId="11" xfId="60" applyFont="1" applyBorder="1" applyAlignment="1">
      <alignment horizontal="center" vertical="center" textRotation="90"/>
      <protection/>
    </xf>
    <xf numFmtId="0" fontId="3" fillId="0" borderId="11" xfId="54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165" fontId="2" fillId="0" borderId="17" xfId="68" applyNumberFormat="1" applyFont="1" applyBorder="1" applyAlignment="1">
      <alignment horizontal="center" vertical="center"/>
      <protection/>
    </xf>
    <xf numFmtId="166" fontId="2" fillId="0" borderId="11" xfId="60" applyNumberFormat="1" applyFont="1" applyBorder="1" applyAlignment="1">
      <alignment horizontal="center" vertical="center" wrapText="1"/>
      <protection/>
    </xf>
    <xf numFmtId="0" fontId="2" fillId="0" borderId="11" xfId="68" applyFont="1" applyBorder="1" applyAlignment="1">
      <alignment horizontal="center" vertical="center"/>
      <protection/>
    </xf>
    <xf numFmtId="165" fontId="2" fillId="0" borderId="11" xfId="68" applyNumberFormat="1" applyFont="1" applyBorder="1" applyAlignment="1">
      <alignment horizontal="center" vertical="center"/>
      <protection/>
    </xf>
    <xf numFmtId="165" fontId="2" fillId="0" borderId="11" xfId="68" applyNumberFormat="1" applyFont="1" applyFill="1" applyBorder="1" applyAlignment="1">
      <alignment horizontal="center" vertical="center"/>
      <protection/>
    </xf>
    <xf numFmtId="166" fontId="16" fillId="0" borderId="11" xfId="60" applyNumberFormat="1" applyFont="1" applyBorder="1" applyAlignment="1">
      <alignment horizontal="center" vertical="center" wrapText="1"/>
      <protection/>
    </xf>
    <xf numFmtId="0" fontId="22" fillId="0" borderId="0" xfId="54" applyFont="1" applyFill="1" applyBorder="1" applyAlignment="1">
      <alignment horizontal="left" vertical="top"/>
      <protection/>
    </xf>
    <xf numFmtId="0" fontId="3" fillId="0" borderId="0" xfId="68" applyFont="1" applyAlignment="1">
      <alignment vertical="top"/>
      <protection/>
    </xf>
    <xf numFmtId="0" fontId="2" fillId="0" borderId="0" xfId="68" applyFont="1">
      <alignment/>
      <protection/>
    </xf>
    <xf numFmtId="0" fontId="22" fillId="0" borderId="0" xfId="54" applyFont="1" applyFill="1" applyBorder="1" applyAlignment="1">
      <alignment horizontal="left"/>
      <protection/>
    </xf>
    <xf numFmtId="0" fontId="3" fillId="0" borderId="0" xfId="68" applyFont="1" applyAlignment="1">
      <alignment/>
      <protection/>
    </xf>
    <xf numFmtId="0" fontId="2" fillId="0" borderId="0" xfId="68" applyFont="1" applyAlignment="1">
      <alignment/>
      <protection/>
    </xf>
    <xf numFmtId="0" fontId="3" fillId="0" borderId="0" xfId="68" applyFont="1" applyAlignment="1">
      <alignment horizontal="center" vertical="top"/>
      <protection/>
    </xf>
    <xf numFmtId="0" fontId="2" fillId="0" borderId="0" xfId="60" applyFont="1" applyAlignment="1">
      <alignment vertical="top"/>
      <protection/>
    </xf>
    <xf numFmtId="0" fontId="3" fillId="0" borderId="0" xfId="68" applyFont="1" applyAlignment="1">
      <alignment horizontal="center"/>
      <protection/>
    </xf>
    <xf numFmtId="0" fontId="2" fillId="0" borderId="0" xfId="54" applyFont="1" applyBorder="1" applyAlignment="1">
      <alignment horizontal="center" wrapText="1"/>
      <protection/>
    </xf>
    <xf numFmtId="0" fontId="16" fillId="0" borderId="18" xfId="83" applyFont="1" applyFill="1" applyBorder="1" applyAlignment="1">
      <alignment horizontal="left" vertical="center" wrapText="1"/>
      <protection/>
    </xf>
    <xf numFmtId="49" fontId="2" fillId="0" borderId="18" xfId="83" applyNumberFormat="1" applyFont="1" applyFill="1" applyBorder="1" applyAlignment="1">
      <alignment horizontal="center" vertical="center" wrapText="1"/>
      <protection/>
    </xf>
    <xf numFmtId="49" fontId="4" fillId="0" borderId="18" xfId="54" applyNumberFormat="1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left" vertical="center" wrapText="1"/>
      <protection locked="0"/>
    </xf>
    <xf numFmtId="0" fontId="16" fillId="0" borderId="13" xfId="77" applyFont="1" applyFill="1" applyBorder="1" applyAlignment="1" applyProtection="1">
      <alignment horizontal="left" vertical="center" wrapText="1"/>
      <protection locked="0"/>
    </xf>
    <xf numFmtId="0" fontId="68" fillId="0" borderId="11" xfId="74" applyFont="1" applyFill="1" applyBorder="1" applyAlignment="1">
      <alignment horizontal="left" vertical="center" wrapText="1"/>
      <protection/>
    </xf>
    <xf numFmtId="49" fontId="69" fillId="0" borderId="11" xfId="74" applyNumberFormat="1" applyFont="1" applyFill="1" applyBorder="1" applyAlignment="1">
      <alignment horizontal="center" vertical="center" wrapText="1"/>
      <protection/>
    </xf>
    <xf numFmtId="0" fontId="16" fillId="0" borderId="11" xfId="89" applyFont="1" applyFill="1" applyBorder="1" applyAlignment="1">
      <alignment vertical="center" wrapText="1"/>
      <protection/>
    </xf>
    <xf numFmtId="0" fontId="16" fillId="0" borderId="15" xfId="83" applyFont="1" applyFill="1" applyBorder="1" applyAlignment="1">
      <alignment horizontal="left" vertical="center" wrapText="1"/>
      <protection/>
    </xf>
    <xf numFmtId="0" fontId="2" fillId="0" borderId="14" xfId="54" applyFont="1" applyFill="1" applyBorder="1" applyAlignment="1">
      <alignment horizontal="center" vertical="center"/>
      <protection/>
    </xf>
    <xf numFmtId="0" fontId="2" fillId="33" borderId="13" xfId="77" applyFont="1" applyFill="1" applyBorder="1" applyAlignment="1" applyProtection="1">
      <alignment horizontal="center" vertical="center" wrapText="1"/>
      <protection locked="0"/>
    </xf>
    <xf numFmtId="0" fontId="16" fillId="0" borderId="19" xfId="61" applyFont="1" applyFill="1" applyBorder="1" applyAlignment="1">
      <alignment vertical="center" wrapText="1"/>
      <protection/>
    </xf>
    <xf numFmtId="49" fontId="4" fillId="0" borderId="14" xfId="61" applyNumberFormat="1" applyFont="1" applyFill="1" applyBorder="1" applyAlignment="1">
      <alignment horizontal="center" vertical="center" wrapText="1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4" xfId="72" applyFont="1" applyFill="1" applyBorder="1" applyAlignment="1">
      <alignment horizontal="center" vertical="center" wrapText="1"/>
      <protection/>
    </xf>
    <xf numFmtId="0" fontId="16" fillId="33" borderId="13" xfId="72" applyFont="1" applyFill="1" applyBorder="1" applyAlignment="1" applyProtection="1">
      <alignment horizontal="left" vertical="center" wrapText="1"/>
      <protection locked="0"/>
    </xf>
    <xf numFmtId="49" fontId="4" fillId="33" borderId="11" xfId="55" applyNumberFormat="1" applyFont="1" applyFill="1" applyBorder="1" applyAlignment="1" applyProtection="1">
      <alignment horizontal="center" vertical="center" wrapText="1"/>
      <protection locked="0"/>
    </xf>
    <xf numFmtId="49" fontId="69" fillId="0" borderId="13" xfId="90" applyNumberFormat="1" applyFont="1" applyFill="1" applyBorder="1" applyAlignment="1">
      <alignment horizontal="center" vertical="center" wrapText="1"/>
      <protection/>
    </xf>
    <xf numFmtId="0" fontId="69" fillId="0" borderId="13" xfId="73" applyFont="1" applyFill="1" applyBorder="1" applyAlignment="1">
      <alignment horizontal="center" vertical="center" wrapText="1"/>
      <protection/>
    </xf>
    <xf numFmtId="49" fontId="4" fillId="0" borderId="11" xfId="79" applyNumberFormat="1" applyFont="1" applyFill="1" applyBorder="1" applyAlignment="1" applyProtection="1">
      <alignment horizontal="center" vertical="center" wrapText="1"/>
      <protection locked="0"/>
    </xf>
    <xf numFmtId="49" fontId="70" fillId="33" borderId="13" xfId="90" applyNumberFormat="1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81" applyFont="1" applyFill="1" applyBorder="1" applyAlignment="1" applyProtection="1">
      <alignment horizontal="center" vertical="center" wrapText="1"/>
      <protection locked="0"/>
    </xf>
    <xf numFmtId="0" fontId="19" fillId="0" borderId="0" xfId="81" applyFont="1" applyAlignment="1" applyProtection="1">
      <alignment horizontal="center" vertical="center" wrapText="1"/>
      <protection locked="0"/>
    </xf>
    <xf numFmtId="0" fontId="21" fillId="0" borderId="0" xfId="81" applyFont="1" applyAlignment="1" applyProtection="1">
      <alignment horizontal="center" vertical="center" wrapText="1"/>
      <protection locked="0"/>
    </xf>
    <xf numFmtId="0" fontId="21" fillId="0" borderId="0" xfId="81" applyFont="1" applyAlignment="1" applyProtection="1">
      <alignment horizontal="center" vertical="center"/>
      <protection locked="0"/>
    </xf>
    <xf numFmtId="0" fontId="22" fillId="0" borderId="0" xfId="81" applyFont="1" applyBorder="1" applyAlignment="1" applyProtection="1">
      <alignment horizontal="right"/>
      <protection locked="0"/>
    </xf>
    <xf numFmtId="0" fontId="22" fillId="0" borderId="11" xfId="81" applyFont="1" applyFill="1" applyBorder="1" applyAlignment="1" applyProtection="1">
      <alignment horizontal="center" vertical="center" textRotation="90" wrapText="1"/>
      <protection locked="0"/>
    </xf>
    <xf numFmtId="0" fontId="67" fillId="0" borderId="16" xfId="81" applyFont="1" applyFill="1" applyBorder="1" applyAlignment="1" applyProtection="1">
      <alignment horizontal="center" vertical="center" wrapText="1"/>
      <protection locked="0"/>
    </xf>
    <xf numFmtId="0" fontId="67" fillId="0" borderId="20" xfId="81" applyFont="1" applyFill="1" applyBorder="1" applyAlignment="1" applyProtection="1">
      <alignment horizontal="center" vertical="center" wrapText="1"/>
      <protection locked="0"/>
    </xf>
    <xf numFmtId="0" fontId="67" fillId="0" borderId="17" xfId="81" applyFont="1" applyFill="1" applyBorder="1" applyAlignment="1" applyProtection="1">
      <alignment horizontal="center" vertical="center" wrapText="1"/>
      <protection locked="0"/>
    </xf>
    <xf numFmtId="0" fontId="66" fillId="0" borderId="16" xfId="81" applyFont="1" applyFill="1" applyBorder="1" applyAlignment="1" applyProtection="1">
      <alignment horizontal="center" vertical="center"/>
      <protection locked="0"/>
    </xf>
    <xf numFmtId="0" fontId="66" fillId="0" borderId="20" xfId="81" applyFont="1" applyFill="1" applyBorder="1" applyAlignment="1" applyProtection="1">
      <alignment horizontal="center" vertical="center"/>
      <protection locked="0"/>
    </xf>
    <xf numFmtId="0" fontId="66" fillId="0" borderId="17" xfId="81" applyFont="1" applyFill="1" applyBorder="1" applyAlignment="1" applyProtection="1">
      <alignment horizontal="center" vertical="center"/>
      <protection locked="0"/>
    </xf>
    <xf numFmtId="0" fontId="67" fillId="0" borderId="16" xfId="81" applyFont="1" applyFill="1" applyBorder="1" applyAlignment="1" applyProtection="1">
      <alignment horizontal="center" vertical="center"/>
      <protection locked="0"/>
    </xf>
    <xf numFmtId="0" fontId="67" fillId="0" borderId="20" xfId="81" applyFont="1" applyFill="1" applyBorder="1" applyAlignment="1" applyProtection="1">
      <alignment horizontal="center" vertical="center"/>
      <protection locked="0"/>
    </xf>
    <xf numFmtId="0" fontId="67" fillId="0" borderId="17" xfId="81" applyFont="1" applyFill="1" applyBorder="1" applyAlignment="1" applyProtection="1">
      <alignment horizontal="center" vertical="center"/>
      <protection locked="0"/>
    </xf>
    <xf numFmtId="0" fontId="75" fillId="0" borderId="0" xfId="81" applyFont="1" applyFill="1" applyAlignment="1" applyProtection="1">
      <alignment horizontal="center" vertical="center" wrapText="1"/>
      <protection locked="0"/>
    </xf>
    <xf numFmtId="0" fontId="76" fillId="0" borderId="0" xfId="81" applyFont="1" applyFill="1" applyAlignment="1" applyProtection="1">
      <alignment horizontal="center" vertical="center"/>
      <protection locked="0"/>
    </xf>
    <xf numFmtId="0" fontId="22" fillId="0" borderId="11" xfId="54" applyFont="1" applyBorder="1" applyAlignment="1">
      <alignment horizontal="center" vertical="center" wrapText="1"/>
      <protection/>
    </xf>
    <xf numFmtId="0" fontId="22" fillId="0" borderId="11" xfId="54" applyFont="1" applyBorder="1" applyAlignment="1">
      <alignment horizontal="center" vertical="center" textRotation="90" wrapText="1"/>
      <protection/>
    </xf>
    <xf numFmtId="0" fontId="22" fillId="0" borderId="11" xfId="82" applyFont="1" applyFill="1" applyBorder="1" applyAlignment="1" applyProtection="1">
      <alignment horizontal="center" vertical="center" textRotation="90" wrapText="1"/>
      <protection locked="0"/>
    </xf>
    <xf numFmtId="0" fontId="22" fillId="0" borderId="10" xfId="54" applyFont="1" applyBorder="1" applyAlignment="1">
      <alignment horizontal="center" vertical="center" textRotation="90" wrapText="1"/>
      <protection/>
    </xf>
    <xf numFmtId="0" fontId="22" fillId="0" borderId="12" xfId="54" applyFont="1" applyBorder="1" applyAlignment="1">
      <alignment horizontal="center" vertical="center" wrapText="1"/>
      <protection/>
    </xf>
    <xf numFmtId="0" fontId="22" fillId="0" borderId="10" xfId="54" applyFont="1" applyBorder="1" applyAlignment="1">
      <alignment horizontal="center" vertical="center" wrapText="1"/>
      <protection/>
    </xf>
    <xf numFmtId="0" fontId="22" fillId="0" borderId="11" xfId="54" applyFont="1" applyFill="1" applyBorder="1" applyAlignment="1">
      <alignment horizontal="center" vertical="center" wrapText="1"/>
      <protection/>
    </xf>
    <xf numFmtId="0" fontId="19" fillId="0" borderId="0" xfId="54" applyFont="1" applyAlignment="1">
      <alignment horizontal="center" vertical="center"/>
      <protection/>
    </xf>
    <xf numFmtId="0" fontId="21" fillId="0" borderId="0" xfId="54" applyFont="1" applyAlignment="1">
      <alignment horizontal="center" vertical="center"/>
      <protection/>
    </xf>
    <xf numFmtId="0" fontId="28" fillId="0" borderId="0" xfId="54" applyFont="1" applyAlignment="1">
      <alignment horizontal="center" vertical="center"/>
      <protection/>
    </xf>
    <xf numFmtId="0" fontId="3" fillId="0" borderId="0" xfId="68" applyFont="1" applyAlignment="1">
      <alignment horizontal="center" vertical="center"/>
      <protection/>
    </xf>
    <xf numFmtId="0" fontId="22" fillId="0" borderId="0" xfId="54" applyFont="1" applyBorder="1" applyAlignment="1">
      <alignment horizontal="right"/>
      <protection/>
    </xf>
    <xf numFmtId="0" fontId="30" fillId="0" borderId="11" xfId="54" applyFont="1" applyBorder="1" applyAlignment="1">
      <alignment horizontal="center" vertical="center" textRotation="90" wrapText="1"/>
      <protection/>
    </xf>
    <xf numFmtId="0" fontId="30" fillId="0" borderId="10" xfId="54" applyFont="1" applyBorder="1" applyAlignment="1">
      <alignment horizontal="center" vertical="center" textRotation="90" wrapText="1"/>
      <protection/>
    </xf>
    <xf numFmtId="0" fontId="30" fillId="0" borderId="12" xfId="54" applyFont="1" applyBorder="1" applyAlignment="1">
      <alignment horizontal="center" vertical="center" textRotation="90" wrapText="1"/>
      <protection/>
    </xf>
    <xf numFmtId="0" fontId="22" fillId="0" borderId="11" xfId="60" applyFont="1" applyBorder="1" applyAlignment="1">
      <alignment horizontal="center" vertical="center" wrapText="1"/>
      <protection/>
    </xf>
    <xf numFmtId="0" fontId="29" fillId="0" borderId="11" xfId="54" applyFont="1" applyBorder="1" applyAlignment="1">
      <alignment/>
      <protection/>
    </xf>
    <xf numFmtId="0" fontId="3" fillId="0" borderId="16" xfId="54" applyFont="1" applyBorder="1" applyAlignment="1">
      <alignment horizontal="center" vertical="center" wrapText="1"/>
      <protection/>
    </xf>
    <xf numFmtId="0" fontId="3" fillId="0" borderId="20" xfId="54" applyFont="1" applyBorder="1" applyAlignment="1">
      <alignment horizontal="center" vertical="center" wrapText="1"/>
      <protection/>
    </xf>
    <xf numFmtId="0" fontId="3" fillId="0" borderId="17" xfId="54" applyFont="1" applyBorder="1" applyAlignment="1">
      <alignment horizontal="center" vertical="center" wrapText="1"/>
      <protection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2 6" xfId="57"/>
    <cellStyle name="Обычный 2 3 2" xfId="58"/>
    <cellStyle name="Обычный 2_Выездка ноябрь 2010 г." xfId="59"/>
    <cellStyle name="Обычный 3" xfId="60"/>
    <cellStyle name="Обычный 3 2" xfId="61"/>
    <cellStyle name="Обычный 3 2 2" xfId="62"/>
    <cellStyle name="Обычный 3 3 2" xfId="63"/>
    <cellStyle name="Обычный 4" xfId="64"/>
    <cellStyle name="Обычный 4 2" xfId="65"/>
    <cellStyle name="Обычный 5" xfId="66"/>
    <cellStyle name="Обычный 6" xfId="67"/>
    <cellStyle name="Обычный 6 2" xfId="68"/>
    <cellStyle name="Обычный 6 3" xfId="69"/>
    <cellStyle name="Обычный 6 3 2" xfId="70"/>
    <cellStyle name="Обычный 6 3 3" xfId="71"/>
    <cellStyle name="Обычный 7" xfId="72"/>
    <cellStyle name="Обычный_Выездка ноябрь 2010 г. 2" xfId="73"/>
    <cellStyle name="Обычный_Выездка ноябрь 2010 г. 2 2 2 2 2" xfId="74"/>
    <cellStyle name="Обычный_Детские выездка.xls5" xfId="75"/>
    <cellStyle name="Обычный_Детские выездка.xls5_старт фаворит" xfId="76"/>
    <cellStyle name="Обычный_конкур f" xfId="77"/>
    <cellStyle name="Обычный_конкур f 2" xfId="78"/>
    <cellStyle name="Обычный_конкур К 3" xfId="79"/>
    <cellStyle name="Обычный_конкур1 2" xfId="80"/>
    <cellStyle name="Обычный_Лист Microsoft Excel" xfId="81"/>
    <cellStyle name="Обычный_Лист Microsoft Excel 2" xfId="82"/>
    <cellStyle name="Обычный_Лист1 2" xfId="83"/>
    <cellStyle name="Обычный_Лист1 2 2 2" xfId="84"/>
    <cellStyle name="Обычный_Москва 2" xfId="85"/>
    <cellStyle name="Обычный_Нижний-10" xfId="86"/>
    <cellStyle name="Обычный_Россия (В) юниоры" xfId="87"/>
    <cellStyle name="Обычный_Россия (В) юниоры 3" xfId="88"/>
    <cellStyle name="Обычный_Стартовый по выездке" xfId="89"/>
    <cellStyle name="Обычный_Тех.рез.езда молод.лош." xfId="90"/>
    <cellStyle name="Обычный_ЧМ выездка" xfId="91"/>
    <cellStyle name="Плохой" xfId="92"/>
    <cellStyle name="Пояснение" xfId="93"/>
    <cellStyle name="Примечание" xfId="94"/>
    <cellStyle name="Percent" xfId="95"/>
    <cellStyle name="Связанная ячейка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zoomScalePageLayoutView="0" workbookViewId="0" topLeftCell="A4">
      <selection activeCell="D24" sqref="D24"/>
    </sheetView>
  </sheetViews>
  <sheetFormatPr defaultColWidth="9.140625" defaultRowHeight="12.75"/>
  <cols>
    <col min="1" max="1" width="4.7109375" style="281" customWidth="1"/>
    <col min="2" max="2" width="22.7109375" style="281" customWidth="1"/>
    <col min="3" max="4" width="6.7109375" style="281" customWidth="1"/>
    <col min="5" max="5" width="8.7109375" style="282" customWidth="1"/>
    <col min="6" max="6" width="34.7109375" style="281" customWidth="1"/>
    <col min="7" max="7" width="8.7109375" style="282" customWidth="1"/>
    <col min="8" max="8" width="17.7109375" style="282" customWidth="1"/>
    <col min="9" max="9" width="20.7109375" style="281" customWidth="1"/>
    <col min="10" max="12" width="8.7109375" style="281" customWidth="1"/>
    <col min="13" max="13" width="9.140625" style="283" customWidth="1"/>
    <col min="14" max="16384" width="9.140625" style="281" customWidth="1"/>
  </cols>
  <sheetData>
    <row r="1" spans="1:13" s="100" customFormat="1" ht="24.75" customHeight="1">
      <c r="A1" s="336" t="s">
        <v>50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99"/>
    </row>
    <row r="2" spans="1:13" s="100" customFormat="1" ht="24.75" customHeight="1">
      <c r="A2" s="337" t="s">
        <v>58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99"/>
    </row>
    <row r="3" spans="1:13" s="100" customFormat="1" ht="24.75" customHeight="1">
      <c r="A3" s="338" t="s">
        <v>59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99"/>
    </row>
    <row r="4" spans="1:13" s="108" customFormat="1" ht="24.75" customHeight="1">
      <c r="A4" s="101" t="s">
        <v>52</v>
      </c>
      <c r="B4" s="102"/>
      <c r="C4" s="102"/>
      <c r="D4" s="102"/>
      <c r="E4" s="103"/>
      <c r="F4" s="104"/>
      <c r="G4" s="105"/>
      <c r="H4" s="106"/>
      <c r="I4" s="106"/>
      <c r="J4" s="339" t="s">
        <v>51</v>
      </c>
      <c r="K4" s="339"/>
      <c r="L4" s="339"/>
      <c r="M4" s="107"/>
    </row>
    <row r="5" spans="1:13" s="100" customFormat="1" ht="19.5" customHeight="1">
      <c r="A5" s="335" t="s">
        <v>1</v>
      </c>
      <c r="B5" s="335" t="s">
        <v>60</v>
      </c>
      <c r="C5" s="340" t="s">
        <v>4</v>
      </c>
      <c r="D5" s="340" t="s">
        <v>5</v>
      </c>
      <c r="E5" s="335" t="s">
        <v>6</v>
      </c>
      <c r="F5" s="335" t="s">
        <v>61</v>
      </c>
      <c r="G5" s="335" t="s">
        <v>6</v>
      </c>
      <c r="H5" s="335" t="s">
        <v>7</v>
      </c>
      <c r="I5" s="335" t="s">
        <v>8</v>
      </c>
      <c r="J5" s="335" t="s">
        <v>62</v>
      </c>
      <c r="K5" s="335"/>
      <c r="L5" s="335"/>
      <c r="M5" s="99"/>
    </row>
    <row r="6" spans="1:13" s="100" customFormat="1" ht="39.75" customHeight="1">
      <c r="A6" s="335"/>
      <c r="B6" s="335"/>
      <c r="C6" s="340"/>
      <c r="D6" s="340"/>
      <c r="E6" s="335"/>
      <c r="F6" s="335"/>
      <c r="G6" s="335"/>
      <c r="H6" s="335"/>
      <c r="I6" s="335"/>
      <c r="J6" s="109" t="s">
        <v>63</v>
      </c>
      <c r="K6" s="109" t="s">
        <v>64</v>
      </c>
      <c r="L6" s="109" t="s">
        <v>65</v>
      </c>
      <c r="M6" s="99"/>
    </row>
    <row r="7" spans="1:25" s="100" customFormat="1" ht="31.5" customHeight="1">
      <c r="A7" s="110">
        <v>1</v>
      </c>
      <c r="B7" s="37" t="s">
        <v>22</v>
      </c>
      <c r="C7" s="38">
        <v>2006</v>
      </c>
      <c r="D7" s="39" t="s">
        <v>10</v>
      </c>
      <c r="E7" s="38"/>
      <c r="F7" s="53" t="s">
        <v>43</v>
      </c>
      <c r="G7" s="54" t="s">
        <v>11</v>
      </c>
      <c r="H7" s="55" t="s">
        <v>31</v>
      </c>
      <c r="I7" s="41" t="s">
        <v>20</v>
      </c>
      <c r="J7" s="111" t="s">
        <v>66</v>
      </c>
      <c r="K7" s="111"/>
      <c r="L7" s="111"/>
      <c r="M7" s="112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</row>
    <row r="8" spans="1:14" s="100" customFormat="1" ht="31.5" customHeight="1">
      <c r="A8" s="110">
        <v>2</v>
      </c>
      <c r="B8" s="95" t="s">
        <v>23</v>
      </c>
      <c r="C8" s="86" t="s">
        <v>13</v>
      </c>
      <c r="D8" s="87" t="s">
        <v>10</v>
      </c>
      <c r="E8" s="88"/>
      <c r="F8" s="114" t="s">
        <v>67</v>
      </c>
      <c r="G8" s="115" t="s">
        <v>11</v>
      </c>
      <c r="H8" s="116" t="s">
        <v>68</v>
      </c>
      <c r="I8" s="41" t="s">
        <v>20</v>
      </c>
      <c r="J8" s="111" t="s">
        <v>66</v>
      </c>
      <c r="K8" s="111"/>
      <c r="L8" s="111"/>
      <c r="M8" s="112"/>
      <c r="N8" s="113"/>
    </row>
    <row r="9" spans="1:25" s="100" customFormat="1" ht="31.5" customHeight="1">
      <c r="A9" s="110">
        <v>3</v>
      </c>
      <c r="B9" s="40" t="s">
        <v>26</v>
      </c>
      <c r="C9" s="41">
        <v>2007</v>
      </c>
      <c r="D9" s="39" t="s">
        <v>10</v>
      </c>
      <c r="E9" s="43"/>
      <c r="F9" s="44" t="s">
        <v>27</v>
      </c>
      <c r="G9" s="45" t="s">
        <v>28</v>
      </c>
      <c r="H9" s="46" t="s">
        <v>29</v>
      </c>
      <c r="I9" s="41" t="s">
        <v>20</v>
      </c>
      <c r="J9" s="111" t="s">
        <v>66</v>
      </c>
      <c r="K9" s="111"/>
      <c r="L9" s="111"/>
      <c r="M9" s="112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</row>
    <row r="10" spans="1:25" s="100" customFormat="1" ht="31.5" customHeight="1">
      <c r="A10" s="110">
        <v>4</v>
      </c>
      <c r="B10" s="90" t="s">
        <v>57</v>
      </c>
      <c r="C10" s="91">
        <v>2002</v>
      </c>
      <c r="D10" s="92" t="s">
        <v>10</v>
      </c>
      <c r="E10" s="93"/>
      <c r="F10" s="117" t="s">
        <v>46</v>
      </c>
      <c r="G10" s="118" t="s">
        <v>47</v>
      </c>
      <c r="H10" s="94" t="s">
        <v>31</v>
      </c>
      <c r="I10" s="41" t="s">
        <v>20</v>
      </c>
      <c r="J10" s="111" t="s">
        <v>66</v>
      </c>
      <c r="K10" s="111"/>
      <c r="L10" s="111"/>
      <c r="M10" s="112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</row>
    <row r="11" spans="1:25" s="100" customFormat="1" ht="31.5" customHeight="1">
      <c r="A11" s="110">
        <v>5</v>
      </c>
      <c r="B11" s="119" t="s">
        <v>90</v>
      </c>
      <c r="C11" s="120">
        <v>2006</v>
      </c>
      <c r="D11" s="17" t="s">
        <v>10</v>
      </c>
      <c r="E11" s="49"/>
      <c r="F11" s="56" t="s">
        <v>33</v>
      </c>
      <c r="G11" s="57" t="s">
        <v>34</v>
      </c>
      <c r="H11" s="24" t="s">
        <v>35</v>
      </c>
      <c r="I11" s="21" t="s">
        <v>36</v>
      </c>
      <c r="J11" s="111" t="s">
        <v>66</v>
      </c>
      <c r="K11" s="111"/>
      <c r="L11" s="111"/>
      <c r="M11" s="112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</row>
    <row r="12" spans="1:14" s="100" customFormat="1" ht="31.5" customHeight="1">
      <c r="A12" s="110">
        <v>6</v>
      </c>
      <c r="B12" s="121" t="s">
        <v>21</v>
      </c>
      <c r="C12" s="122">
        <v>2010</v>
      </c>
      <c r="D12" s="17" t="s">
        <v>10</v>
      </c>
      <c r="E12" s="123"/>
      <c r="F12" s="76" t="s">
        <v>30</v>
      </c>
      <c r="G12" s="124" t="s">
        <v>11</v>
      </c>
      <c r="H12" s="55" t="s">
        <v>31</v>
      </c>
      <c r="I12" s="41" t="s">
        <v>20</v>
      </c>
      <c r="J12" s="111" t="s">
        <v>66</v>
      </c>
      <c r="K12" s="111"/>
      <c r="L12" s="111"/>
      <c r="M12" s="112"/>
      <c r="N12" s="113"/>
    </row>
    <row r="13" spans="1:25" s="100" customFormat="1" ht="31.5" customHeight="1">
      <c r="A13" s="110">
        <v>7</v>
      </c>
      <c r="B13" s="37" t="s">
        <v>22</v>
      </c>
      <c r="C13" s="38">
        <v>2006</v>
      </c>
      <c r="D13" s="17" t="s">
        <v>10</v>
      </c>
      <c r="E13" s="51"/>
      <c r="F13" s="53" t="s">
        <v>32</v>
      </c>
      <c r="G13" s="54" t="s">
        <v>11</v>
      </c>
      <c r="H13" s="55" t="s">
        <v>31</v>
      </c>
      <c r="I13" s="41" t="s">
        <v>20</v>
      </c>
      <c r="J13" s="111" t="s">
        <v>66</v>
      </c>
      <c r="K13" s="111"/>
      <c r="L13" s="111"/>
      <c r="M13" s="112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5" s="100" customFormat="1" ht="31.5" customHeight="1">
      <c r="A14" s="110">
        <v>8</v>
      </c>
      <c r="B14" s="18" t="s">
        <v>24</v>
      </c>
      <c r="C14" s="23" t="s">
        <v>25</v>
      </c>
      <c r="D14" s="17" t="s">
        <v>10</v>
      </c>
      <c r="E14" s="50"/>
      <c r="F14" s="75" t="s">
        <v>32</v>
      </c>
      <c r="G14" s="45" t="s">
        <v>11</v>
      </c>
      <c r="H14" s="52" t="s">
        <v>31</v>
      </c>
      <c r="I14" s="41" t="s">
        <v>20</v>
      </c>
      <c r="J14" s="111"/>
      <c r="K14" s="111" t="s">
        <v>55</v>
      </c>
      <c r="L14" s="111"/>
      <c r="M14" s="112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</row>
    <row r="15" spans="1:14" s="100" customFormat="1" ht="31.5" customHeight="1">
      <c r="A15" s="110">
        <v>9</v>
      </c>
      <c r="B15" s="125" t="s">
        <v>37</v>
      </c>
      <c r="C15" s="126">
        <v>2002</v>
      </c>
      <c r="D15" s="126" t="s">
        <v>10</v>
      </c>
      <c r="E15" s="127"/>
      <c r="F15" s="128" t="s">
        <v>38</v>
      </c>
      <c r="G15" s="78" t="s">
        <v>39</v>
      </c>
      <c r="H15" s="129" t="s">
        <v>40</v>
      </c>
      <c r="I15" s="130" t="s">
        <v>36</v>
      </c>
      <c r="J15" s="111"/>
      <c r="K15" s="111" t="s">
        <v>9</v>
      </c>
      <c r="L15" s="111"/>
      <c r="M15" s="112"/>
      <c r="N15" s="113"/>
    </row>
    <row r="16" spans="1:25" s="100" customFormat="1" ht="31.5" customHeight="1">
      <c r="A16" s="110">
        <v>10</v>
      </c>
      <c r="B16" s="61" t="s">
        <v>48</v>
      </c>
      <c r="C16" s="47">
        <v>2003</v>
      </c>
      <c r="D16" s="47" t="s">
        <v>10</v>
      </c>
      <c r="E16" s="83"/>
      <c r="F16" s="131" t="s">
        <v>49</v>
      </c>
      <c r="G16" s="132" t="s">
        <v>11</v>
      </c>
      <c r="H16" s="52" t="s">
        <v>31</v>
      </c>
      <c r="I16" s="41" t="s">
        <v>20</v>
      </c>
      <c r="J16" s="111"/>
      <c r="K16" s="111" t="s">
        <v>55</v>
      </c>
      <c r="L16" s="111"/>
      <c r="M16" s="112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</row>
    <row r="17" spans="1:25" s="100" customFormat="1" ht="31.5" customHeight="1">
      <c r="A17" s="110">
        <v>11</v>
      </c>
      <c r="B17" s="82" t="s">
        <v>44</v>
      </c>
      <c r="C17" s="62">
        <v>2006</v>
      </c>
      <c r="D17" s="42" t="s">
        <v>10</v>
      </c>
      <c r="E17" s="73"/>
      <c r="F17" s="328" t="s">
        <v>94</v>
      </c>
      <c r="G17" s="64" t="s">
        <v>11</v>
      </c>
      <c r="H17" s="52" t="s">
        <v>31</v>
      </c>
      <c r="I17" s="41" t="s">
        <v>20</v>
      </c>
      <c r="J17" s="111"/>
      <c r="K17" s="111" t="s">
        <v>55</v>
      </c>
      <c r="L17" s="111"/>
      <c r="M17" s="112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</row>
    <row r="18" spans="1:25" s="100" customFormat="1" ht="31.5" customHeight="1">
      <c r="A18" s="110">
        <v>12</v>
      </c>
      <c r="B18" s="59" t="s">
        <v>42</v>
      </c>
      <c r="C18" s="41">
        <v>2006</v>
      </c>
      <c r="D18" s="41" t="s">
        <v>10</v>
      </c>
      <c r="E18" s="60"/>
      <c r="F18" s="53" t="s">
        <v>43</v>
      </c>
      <c r="G18" s="54" t="s">
        <v>11</v>
      </c>
      <c r="H18" s="55" t="s">
        <v>31</v>
      </c>
      <c r="I18" s="41" t="s">
        <v>20</v>
      </c>
      <c r="J18" s="111"/>
      <c r="K18" s="111" t="s">
        <v>55</v>
      </c>
      <c r="L18" s="111"/>
      <c r="M18" s="112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</row>
    <row r="19" spans="1:25" s="100" customFormat="1" ht="31.5" customHeight="1">
      <c r="A19" s="110">
        <v>13</v>
      </c>
      <c r="B19" s="15" t="s">
        <v>18</v>
      </c>
      <c r="C19" s="16" t="s">
        <v>19</v>
      </c>
      <c r="D19" s="17" t="s">
        <v>10</v>
      </c>
      <c r="E19" s="48"/>
      <c r="F19" s="114" t="s">
        <v>67</v>
      </c>
      <c r="G19" s="115" t="s">
        <v>11</v>
      </c>
      <c r="H19" s="116" t="s">
        <v>68</v>
      </c>
      <c r="I19" s="133" t="s">
        <v>20</v>
      </c>
      <c r="J19" s="111"/>
      <c r="K19" s="111" t="s">
        <v>9</v>
      </c>
      <c r="L19" s="111"/>
      <c r="M19" s="112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</row>
    <row r="20" spans="1:25" s="100" customFormat="1" ht="31.5" customHeight="1">
      <c r="A20" s="110">
        <v>14</v>
      </c>
      <c r="B20" s="18" t="s">
        <v>41</v>
      </c>
      <c r="C20" s="23" t="s">
        <v>13</v>
      </c>
      <c r="D20" s="17" t="s">
        <v>10</v>
      </c>
      <c r="E20" s="50"/>
      <c r="F20" s="56" t="s">
        <v>27</v>
      </c>
      <c r="G20" s="54" t="s">
        <v>28</v>
      </c>
      <c r="H20" s="80" t="s">
        <v>29</v>
      </c>
      <c r="I20" s="41" t="s">
        <v>20</v>
      </c>
      <c r="J20" s="111"/>
      <c r="K20" s="111" t="s">
        <v>55</v>
      </c>
      <c r="L20" s="111"/>
      <c r="M20" s="112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</row>
    <row r="21" spans="1:25" s="100" customFormat="1" ht="31.5" customHeight="1">
      <c r="A21" s="110">
        <v>15</v>
      </c>
      <c r="B21" s="69" t="s">
        <v>56</v>
      </c>
      <c r="C21" s="66">
        <v>2002</v>
      </c>
      <c r="D21" s="130" t="s">
        <v>10</v>
      </c>
      <c r="E21" s="74"/>
      <c r="F21" s="134" t="s">
        <v>46</v>
      </c>
      <c r="G21" s="135" t="s">
        <v>47</v>
      </c>
      <c r="H21" s="55" t="s">
        <v>31</v>
      </c>
      <c r="I21" s="41" t="s">
        <v>20</v>
      </c>
      <c r="J21" s="111"/>
      <c r="K21" s="111" t="s">
        <v>9</v>
      </c>
      <c r="L21" s="111"/>
      <c r="M21" s="112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</row>
    <row r="22" spans="1:25" s="100" customFormat="1" ht="31.5" customHeight="1">
      <c r="A22" s="110">
        <v>16</v>
      </c>
      <c r="B22" s="136"/>
      <c r="C22" s="137"/>
      <c r="D22" s="138"/>
      <c r="E22" s="139"/>
      <c r="F22" s="44"/>
      <c r="G22" s="64"/>
      <c r="H22" s="46"/>
      <c r="I22" s="47"/>
      <c r="J22" s="111"/>
      <c r="K22" s="111"/>
      <c r="L22" s="111"/>
      <c r="M22" s="112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</row>
    <row r="23" spans="1:15" s="100" customFormat="1" ht="31.5" customHeight="1">
      <c r="A23" s="110">
        <v>17</v>
      </c>
      <c r="B23" s="140"/>
      <c r="C23" s="39"/>
      <c r="D23" s="141"/>
      <c r="E23" s="142"/>
      <c r="F23" s="143"/>
      <c r="G23" s="144"/>
      <c r="H23" s="145"/>
      <c r="I23" s="146"/>
      <c r="J23" s="111"/>
      <c r="K23" s="111"/>
      <c r="L23" s="111"/>
      <c r="M23" s="112"/>
      <c r="N23" s="113"/>
      <c r="O23" s="113"/>
    </row>
    <row r="24" spans="1:25" s="100" customFormat="1" ht="31.5" customHeight="1">
      <c r="A24" s="110">
        <v>18</v>
      </c>
      <c r="B24" s="147"/>
      <c r="C24" s="148"/>
      <c r="D24" s="149"/>
      <c r="E24" s="150"/>
      <c r="F24" s="151"/>
      <c r="G24" s="152"/>
      <c r="H24" s="153"/>
      <c r="I24" s="154"/>
      <c r="J24" s="111"/>
      <c r="K24" s="111"/>
      <c r="L24" s="111"/>
      <c r="M24" s="112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</row>
    <row r="25" spans="1:25" s="100" customFormat="1" ht="31.5" customHeight="1">
      <c r="A25" s="110">
        <v>19</v>
      </c>
      <c r="B25" s="155"/>
      <c r="C25" s="156"/>
      <c r="D25" s="156"/>
      <c r="E25" s="157"/>
      <c r="F25" s="158"/>
      <c r="G25" s="159"/>
      <c r="H25" s="160"/>
      <c r="I25" s="161"/>
      <c r="J25" s="111"/>
      <c r="K25" s="111"/>
      <c r="L25" s="111"/>
      <c r="M25" s="112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</row>
    <row r="26" spans="1:15" s="100" customFormat="1" ht="31.5" customHeight="1">
      <c r="A26" s="110">
        <v>20</v>
      </c>
      <c r="B26" s="162"/>
      <c r="C26" s="163"/>
      <c r="D26" s="42"/>
      <c r="E26" s="164"/>
      <c r="F26" s="165"/>
      <c r="G26" s="159"/>
      <c r="H26" s="166"/>
      <c r="I26" s="167"/>
      <c r="J26" s="111"/>
      <c r="K26" s="111"/>
      <c r="L26" s="111"/>
      <c r="M26" s="112"/>
      <c r="N26" s="113"/>
      <c r="O26" s="113"/>
    </row>
    <row r="27" spans="1:25" s="100" customFormat="1" ht="31.5" customHeight="1">
      <c r="A27" s="110">
        <v>21</v>
      </c>
      <c r="B27" s="140"/>
      <c r="C27" s="39"/>
      <c r="D27" s="141"/>
      <c r="E27" s="168"/>
      <c r="F27" s="169"/>
      <c r="G27" s="170"/>
      <c r="H27" s="171"/>
      <c r="I27" s="172"/>
      <c r="J27" s="111"/>
      <c r="K27" s="111"/>
      <c r="L27" s="111"/>
      <c r="M27" s="112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</row>
    <row r="28" spans="1:25" s="100" customFormat="1" ht="31.5" customHeight="1">
      <c r="A28" s="110">
        <v>22</v>
      </c>
      <c r="B28" s="173"/>
      <c r="C28" s="174"/>
      <c r="D28" s="43"/>
      <c r="E28" s="175"/>
      <c r="F28" s="176"/>
      <c r="G28" s="177"/>
      <c r="H28" s="178"/>
      <c r="I28" s="47"/>
      <c r="J28" s="111"/>
      <c r="K28" s="111"/>
      <c r="L28" s="111"/>
      <c r="M28" s="112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</row>
    <row r="29" spans="1:25" s="100" customFormat="1" ht="31.5" customHeight="1">
      <c r="A29" s="110">
        <v>23</v>
      </c>
      <c r="B29" s="128"/>
      <c r="C29" s="39"/>
      <c r="D29" s="130"/>
      <c r="E29" s="179"/>
      <c r="F29" s="143"/>
      <c r="G29" s="144"/>
      <c r="H29" s="145"/>
      <c r="I29" s="149"/>
      <c r="J29" s="111"/>
      <c r="K29" s="111"/>
      <c r="L29" s="111"/>
      <c r="M29" s="112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</row>
    <row r="30" spans="1:25" s="100" customFormat="1" ht="31.5" customHeight="1">
      <c r="A30" s="110">
        <v>24</v>
      </c>
      <c r="B30" s="180"/>
      <c r="C30" s="181"/>
      <c r="D30" s="141"/>
      <c r="E30" s="179"/>
      <c r="F30" s="182"/>
      <c r="G30" s="152"/>
      <c r="H30" s="183"/>
      <c r="I30" s="184"/>
      <c r="J30" s="111"/>
      <c r="K30" s="111"/>
      <c r="L30" s="111"/>
      <c r="M30" s="112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</row>
    <row r="31" spans="1:25" s="100" customFormat="1" ht="31.5" customHeight="1">
      <c r="A31" s="110">
        <v>25</v>
      </c>
      <c r="B31" s="155"/>
      <c r="C31" s="185"/>
      <c r="D31" s="185"/>
      <c r="E31" s="186"/>
      <c r="F31" s="182"/>
      <c r="G31" s="152"/>
      <c r="H31" s="183"/>
      <c r="I31" s="184"/>
      <c r="J31" s="111"/>
      <c r="K31" s="111"/>
      <c r="L31" s="111"/>
      <c r="M31" s="112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</row>
    <row r="32" spans="1:25" s="100" customFormat="1" ht="31.5" customHeight="1">
      <c r="A32" s="110">
        <v>26</v>
      </c>
      <c r="B32" s="187"/>
      <c r="C32" s="188"/>
      <c r="D32" s="189"/>
      <c r="E32" s="190"/>
      <c r="F32" s="176"/>
      <c r="G32" s="177"/>
      <c r="H32" s="191"/>
      <c r="I32" s="172"/>
      <c r="J32" s="111"/>
      <c r="K32" s="111"/>
      <c r="L32" s="111"/>
      <c r="M32" s="112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 s="100" customFormat="1" ht="31.5" customHeight="1">
      <c r="A33" s="110">
        <v>27</v>
      </c>
      <c r="B33" s="162"/>
      <c r="C33" s="192"/>
      <c r="D33" s="192"/>
      <c r="E33" s="60"/>
      <c r="F33" s="176"/>
      <c r="G33" s="177"/>
      <c r="H33" s="191"/>
      <c r="I33" s="192"/>
      <c r="J33" s="111"/>
      <c r="K33" s="111"/>
      <c r="L33" s="111"/>
      <c r="M33" s="112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</row>
    <row r="34" spans="1:25" s="100" customFormat="1" ht="31.5" customHeight="1">
      <c r="A34" s="110">
        <v>28</v>
      </c>
      <c r="B34" s="180"/>
      <c r="C34" s="193"/>
      <c r="D34" s="141"/>
      <c r="E34" s="194"/>
      <c r="F34" s="195"/>
      <c r="G34" s="196"/>
      <c r="H34" s="197"/>
      <c r="I34" s="198"/>
      <c r="J34" s="111"/>
      <c r="K34" s="111"/>
      <c r="L34" s="111"/>
      <c r="M34" s="112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</row>
    <row r="35" spans="1:25" s="100" customFormat="1" ht="31.5" customHeight="1">
      <c r="A35" s="110">
        <v>29</v>
      </c>
      <c r="B35" s="162"/>
      <c r="C35" s="163"/>
      <c r="D35" s="163"/>
      <c r="E35" s="164"/>
      <c r="F35" s="143"/>
      <c r="G35" s="199"/>
      <c r="H35" s="200"/>
      <c r="I35" s="198"/>
      <c r="J35" s="111"/>
      <c r="K35" s="111"/>
      <c r="L35" s="111"/>
      <c r="M35" s="112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</row>
    <row r="36" spans="1:25" s="100" customFormat="1" ht="31.5" customHeight="1">
      <c r="A36" s="110">
        <v>30</v>
      </c>
      <c r="B36" s="201"/>
      <c r="C36" s="202"/>
      <c r="D36" s="146"/>
      <c r="E36" s="203"/>
      <c r="F36" s="204"/>
      <c r="G36" s="205"/>
      <c r="H36" s="206"/>
      <c r="I36" s="149"/>
      <c r="J36" s="111"/>
      <c r="K36" s="111"/>
      <c r="L36" s="111"/>
      <c r="M36" s="112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</row>
    <row r="37" spans="1:15" s="100" customFormat="1" ht="31.5" customHeight="1">
      <c r="A37" s="110">
        <v>31</v>
      </c>
      <c r="B37" s="136"/>
      <c r="C37" s="137"/>
      <c r="D37" s="207"/>
      <c r="E37" s="157"/>
      <c r="F37" s="208"/>
      <c r="G37" s="209"/>
      <c r="H37" s="210"/>
      <c r="I37" s="47"/>
      <c r="J37" s="111"/>
      <c r="K37" s="111"/>
      <c r="L37" s="111"/>
      <c r="M37" s="112"/>
      <c r="N37" s="113"/>
      <c r="O37" s="113"/>
    </row>
    <row r="38" spans="1:14" s="100" customFormat="1" ht="31.5" customHeight="1">
      <c r="A38" s="110">
        <v>32</v>
      </c>
      <c r="B38" s="211"/>
      <c r="C38" s="39"/>
      <c r="D38" s="212"/>
      <c r="E38" s="168"/>
      <c r="F38" s="143"/>
      <c r="G38" s="199"/>
      <c r="H38" s="200"/>
      <c r="I38" s="172"/>
      <c r="J38" s="111"/>
      <c r="K38" s="111"/>
      <c r="L38" s="111"/>
      <c r="M38" s="112"/>
      <c r="N38" s="113"/>
    </row>
    <row r="39" spans="1:25" s="100" customFormat="1" ht="31.5" customHeight="1">
      <c r="A39" s="110">
        <v>33</v>
      </c>
      <c r="B39" s="180"/>
      <c r="C39" s="193"/>
      <c r="D39" s="213"/>
      <c r="E39" s="214"/>
      <c r="F39" s="215"/>
      <c r="G39" s="135"/>
      <c r="H39" s="183"/>
      <c r="I39" s="154"/>
      <c r="J39" s="111"/>
      <c r="K39" s="111"/>
      <c r="L39" s="111"/>
      <c r="M39" s="112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spans="1:25" s="100" customFormat="1" ht="31.5" customHeight="1">
      <c r="A40" s="110">
        <v>34</v>
      </c>
      <c r="B40" s="216"/>
      <c r="C40" s="137"/>
      <c r="D40" s="217"/>
      <c r="E40" s="203"/>
      <c r="F40" s="204"/>
      <c r="G40" s="218"/>
      <c r="H40" s="206"/>
      <c r="I40" s="47"/>
      <c r="J40" s="111"/>
      <c r="K40" s="111"/>
      <c r="L40" s="111"/>
      <c r="M40" s="112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</row>
    <row r="41" spans="1:25" s="100" customFormat="1" ht="31.5" customHeight="1">
      <c r="A41" s="110">
        <v>35</v>
      </c>
      <c r="B41" s="216"/>
      <c r="C41" s="137"/>
      <c r="D41" s="141"/>
      <c r="E41" s="186"/>
      <c r="F41" s="136"/>
      <c r="G41" s="170"/>
      <c r="H41" s="145"/>
      <c r="I41" s="172"/>
      <c r="J41" s="111"/>
      <c r="K41" s="111"/>
      <c r="L41" s="111"/>
      <c r="M41" s="112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</row>
    <row r="42" spans="1:25" s="100" customFormat="1" ht="31.5" customHeight="1">
      <c r="A42" s="110">
        <v>36</v>
      </c>
      <c r="B42" s="180"/>
      <c r="C42" s="193"/>
      <c r="D42" s="141"/>
      <c r="E42" s="186"/>
      <c r="F42" s="182"/>
      <c r="G42" s="205"/>
      <c r="H42" s="219"/>
      <c r="I42" s="198"/>
      <c r="J42" s="111"/>
      <c r="K42" s="111"/>
      <c r="L42" s="111"/>
      <c r="M42" s="112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14" s="100" customFormat="1" ht="31.5" customHeight="1">
      <c r="A43" s="110">
        <v>37</v>
      </c>
      <c r="B43" s="128"/>
      <c r="C43" s="39"/>
      <c r="D43" s="130"/>
      <c r="E43" s="142"/>
      <c r="F43" s="182"/>
      <c r="G43" s="220"/>
      <c r="H43" s="219"/>
      <c r="I43" s="198"/>
      <c r="J43" s="111"/>
      <c r="K43" s="111"/>
      <c r="L43" s="111"/>
      <c r="M43" s="112"/>
      <c r="N43" s="113"/>
    </row>
    <row r="44" spans="1:25" s="100" customFormat="1" ht="31.5" customHeight="1">
      <c r="A44" s="110">
        <v>38</v>
      </c>
      <c r="B44" s="221"/>
      <c r="C44" s="222"/>
      <c r="D44" s="222"/>
      <c r="E44" s="186"/>
      <c r="F44" s="223"/>
      <c r="G44" s="224"/>
      <c r="H44" s="129"/>
      <c r="I44" s="198"/>
      <c r="J44" s="111"/>
      <c r="K44" s="111"/>
      <c r="L44" s="111"/>
      <c r="M44" s="112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</row>
    <row r="45" spans="1:25" s="100" customFormat="1" ht="31.5" customHeight="1">
      <c r="A45" s="110">
        <v>39</v>
      </c>
      <c r="B45" s="180"/>
      <c r="C45" s="39"/>
      <c r="D45" s="174"/>
      <c r="E45" s="225"/>
      <c r="F45" s="226"/>
      <c r="G45" s="218"/>
      <c r="H45" s="227"/>
      <c r="I45" s="41"/>
      <c r="J45" s="111"/>
      <c r="K45" s="111"/>
      <c r="L45" s="111"/>
      <c r="M45" s="112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</row>
    <row r="46" spans="1:25" s="100" customFormat="1" ht="31.5" customHeight="1">
      <c r="A46" s="110">
        <v>40</v>
      </c>
      <c r="B46" s="216"/>
      <c r="C46" s="137"/>
      <c r="D46" s="217"/>
      <c r="E46" s="203"/>
      <c r="F46" s="56"/>
      <c r="G46" s="57"/>
      <c r="H46" s="80"/>
      <c r="I46" s="41"/>
      <c r="J46" s="111"/>
      <c r="K46" s="111"/>
      <c r="L46" s="111"/>
      <c r="M46" s="112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</row>
    <row r="47" spans="1:25" s="100" customFormat="1" ht="31.5" customHeight="1">
      <c r="A47" s="110">
        <v>41</v>
      </c>
      <c r="B47" s="216"/>
      <c r="C47" s="137"/>
      <c r="D47" s="217"/>
      <c r="E47" s="228"/>
      <c r="F47" s="56"/>
      <c r="G47" s="57"/>
      <c r="H47" s="80"/>
      <c r="I47" s="41"/>
      <c r="J47" s="111"/>
      <c r="K47" s="111"/>
      <c r="L47" s="111"/>
      <c r="M47" s="112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</row>
    <row r="48" spans="1:25" s="100" customFormat="1" ht="31.5" customHeight="1">
      <c r="A48" s="110">
        <v>42</v>
      </c>
      <c r="B48" s="140"/>
      <c r="C48" s="229"/>
      <c r="D48" s="217"/>
      <c r="E48" s="142"/>
      <c r="F48" s="182"/>
      <c r="G48" s="220"/>
      <c r="H48" s="219"/>
      <c r="I48" s="198"/>
      <c r="J48" s="111"/>
      <c r="K48" s="111"/>
      <c r="L48" s="111"/>
      <c r="M48" s="112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</row>
    <row r="49" spans="1:25" s="100" customFormat="1" ht="31.5" customHeight="1">
      <c r="A49" s="110">
        <v>43</v>
      </c>
      <c r="B49" s="61"/>
      <c r="C49" s="41"/>
      <c r="D49" s="41"/>
      <c r="E49" s="230"/>
      <c r="F49" s="231"/>
      <c r="G49" s="232"/>
      <c r="H49" s="233"/>
      <c r="I49" s="234"/>
      <c r="J49" s="111"/>
      <c r="K49" s="111"/>
      <c r="L49" s="111"/>
      <c r="M49" s="112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</row>
    <row r="50" spans="1:15" s="100" customFormat="1" ht="31.5" customHeight="1">
      <c r="A50" s="110">
        <v>44</v>
      </c>
      <c r="B50" s="125"/>
      <c r="C50" s="126"/>
      <c r="D50" s="126"/>
      <c r="E50" s="127"/>
      <c r="F50" s="128"/>
      <c r="G50" s="78"/>
      <c r="H50" s="129"/>
      <c r="I50" s="130"/>
      <c r="J50" s="111"/>
      <c r="K50" s="111"/>
      <c r="L50" s="111"/>
      <c r="M50" s="112"/>
      <c r="N50" s="113"/>
      <c r="O50" s="113"/>
    </row>
    <row r="51" spans="1:15" s="100" customFormat="1" ht="31.5" customHeight="1">
      <c r="A51" s="110">
        <v>45</v>
      </c>
      <c r="B51" s="125"/>
      <c r="C51" s="126"/>
      <c r="D51" s="126"/>
      <c r="E51" s="235"/>
      <c r="F51" s="128"/>
      <c r="G51" s="209"/>
      <c r="H51" s="210"/>
      <c r="I51" s="236"/>
      <c r="J51" s="111"/>
      <c r="K51" s="111"/>
      <c r="L51" s="111"/>
      <c r="M51" s="112"/>
      <c r="N51" s="113"/>
      <c r="O51" s="113"/>
    </row>
    <row r="52" spans="1:14" s="100" customFormat="1" ht="31.5" customHeight="1">
      <c r="A52" s="110">
        <v>46</v>
      </c>
      <c r="B52" s="237"/>
      <c r="C52" s="62"/>
      <c r="D52" s="39"/>
      <c r="E52" s="62"/>
      <c r="F52" s="238"/>
      <c r="G52" s="239"/>
      <c r="H52" s="240"/>
      <c r="I52" s="241"/>
      <c r="J52" s="111"/>
      <c r="K52" s="111"/>
      <c r="L52" s="111"/>
      <c r="M52" s="112"/>
      <c r="N52" s="113"/>
    </row>
    <row r="53" spans="1:14" s="100" customFormat="1" ht="31.5" customHeight="1">
      <c r="A53" s="110">
        <v>47</v>
      </c>
      <c r="B53" s="238"/>
      <c r="C53" s="62"/>
      <c r="D53" s="42"/>
      <c r="E53" s="242"/>
      <c r="F53" s="44"/>
      <c r="G53" s="57"/>
      <c r="H53" s="80"/>
      <c r="I53" s="241"/>
      <c r="J53" s="111"/>
      <c r="K53" s="111"/>
      <c r="L53" s="111"/>
      <c r="M53" s="112"/>
      <c r="N53" s="113"/>
    </row>
    <row r="54" spans="1:14" s="100" customFormat="1" ht="31.5" customHeight="1">
      <c r="A54" s="110">
        <v>48</v>
      </c>
      <c r="B54" s="140"/>
      <c r="C54" s="39"/>
      <c r="D54" s="141"/>
      <c r="E54" s="142"/>
      <c r="F54" s="243"/>
      <c r="G54" s="186"/>
      <c r="H54" s="244"/>
      <c r="I54" s="172"/>
      <c r="J54" s="111"/>
      <c r="K54" s="111"/>
      <c r="L54" s="111"/>
      <c r="M54" s="112"/>
      <c r="N54" s="113"/>
    </row>
    <row r="55" spans="1:25" s="100" customFormat="1" ht="31.5" customHeight="1">
      <c r="A55" s="110">
        <v>49</v>
      </c>
      <c r="B55" s="245"/>
      <c r="C55" s="246"/>
      <c r="D55" s="246"/>
      <c r="E55" s="247"/>
      <c r="F55" s="223"/>
      <c r="G55" s="224"/>
      <c r="H55" s="129"/>
      <c r="I55" s="234"/>
      <c r="J55" s="111"/>
      <c r="K55" s="111"/>
      <c r="L55" s="111"/>
      <c r="M55" s="112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</row>
    <row r="56" spans="1:25" s="100" customFormat="1" ht="31.5" customHeight="1">
      <c r="A56" s="110">
        <v>50</v>
      </c>
      <c r="B56" s="248"/>
      <c r="C56" s="246"/>
      <c r="D56" s="246"/>
      <c r="E56" s="249"/>
      <c r="F56" s="215"/>
      <c r="G56" s="224"/>
      <c r="H56" s="129"/>
      <c r="I56" s="234"/>
      <c r="J56" s="111"/>
      <c r="K56" s="111"/>
      <c r="L56" s="111"/>
      <c r="M56" s="112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</row>
    <row r="57" spans="1:25" s="100" customFormat="1" ht="31.5" customHeight="1">
      <c r="A57" s="110">
        <v>51</v>
      </c>
      <c r="B57" s="216"/>
      <c r="C57" s="137"/>
      <c r="D57" s="217"/>
      <c r="E57" s="203"/>
      <c r="F57" s="56"/>
      <c r="G57" s="57"/>
      <c r="H57" s="80"/>
      <c r="I57" s="41"/>
      <c r="J57" s="111"/>
      <c r="K57" s="111"/>
      <c r="L57" s="111"/>
      <c r="M57" s="112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</row>
    <row r="58" spans="1:25" s="100" customFormat="1" ht="31.5" customHeight="1">
      <c r="A58" s="110">
        <v>52</v>
      </c>
      <c r="B58" s="250"/>
      <c r="C58" s="251"/>
      <c r="D58" s="149"/>
      <c r="E58" s="168"/>
      <c r="F58" s="44"/>
      <c r="G58" s="64"/>
      <c r="H58" s="80"/>
      <c r="I58" s="47"/>
      <c r="J58" s="111"/>
      <c r="K58" s="111"/>
      <c r="L58" s="111"/>
      <c r="M58" s="112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</row>
    <row r="59" spans="1:15" s="100" customFormat="1" ht="31.5" customHeight="1">
      <c r="A59" s="110">
        <v>53</v>
      </c>
      <c r="B59" s="125"/>
      <c r="C59" s="126"/>
      <c r="D59" s="126"/>
      <c r="E59" s="127"/>
      <c r="F59" s="252"/>
      <c r="G59" s="253"/>
      <c r="H59" s="254"/>
      <c r="I59" s="41"/>
      <c r="J59" s="111"/>
      <c r="K59" s="111"/>
      <c r="L59" s="111"/>
      <c r="M59" s="112"/>
      <c r="N59" s="113"/>
      <c r="O59" s="113"/>
    </row>
    <row r="60" spans="1:14" s="100" customFormat="1" ht="31.5" customHeight="1">
      <c r="A60" s="110">
        <v>54</v>
      </c>
      <c r="B60" s="155"/>
      <c r="C60" s="185"/>
      <c r="D60" s="174"/>
      <c r="E60" s="255"/>
      <c r="F60" s="56"/>
      <c r="G60" s="57"/>
      <c r="H60" s="80"/>
      <c r="I60" s="241"/>
      <c r="J60" s="111"/>
      <c r="K60" s="111"/>
      <c r="L60" s="111"/>
      <c r="M60" s="112"/>
      <c r="N60" s="113"/>
    </row>
    <row r="61" spans="1:25" s="100" customFormat="1" ht="31.5" customHeight="1">
      <c r="A61" s="110">
        <v>55</v>
      </c>
      <c r="B61" s="180"/>
      <c r="C61" s="193"/>
      <c r="D61" s="256"/>
      <c r="E61" s="203"/>
      <c r="F61" s="215"/>
      <c r="G61" s="224"/>
      <c r="H61" s="183"/>
      <c r="I61" s="198"/>
      <c r="J61" s="111"/>
      <c r="K61" s="111"/>
      <c r="L61" s="111"/>
      <c r="M61" s="112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</row>
    <row r="62" spans="1:25" s="100" customFormat="1" ht="31.5" customHeight="1">
      <c r="A62" s="110">
        <v>56</v>
      </c>
      <c r="B62" s="140"/>
      <c r="C62" s="229"/>
      <c r="D62" s="217"/>
      <c r="E62" s="142"/>
      <c r="F62" s="257"/>
      <c r="G62" s="205"/>
      <c r="H62" s="258"/>
      <c r="I62" s="198"/>
      <c r="J62" s="111"/>
      <c r="K62" s="111"/>
      <c r="L62" s="111"/>
      <c r="M62" s="112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</row>
    <row r="63" spans="1:25" s="100" customFormat="1" ht="31.5" customHeight="1">
      <c r="A63" s="110">
        <v>57</v>
      </c>
      <c r="B63" s="259"/>
      <c r="C63" s="229"/>
      <c r="D63" s="260"/>
      <c r="E63" s="186"/>
      <c r="F63" s="182"/>
      <c r="G63" s="135"/>
      <c r="H63" s="183"/>
      <c r="I63" s="130"/>
      <c r="J63" s="111"/>
      <c r="K63" s="111"/>
      <c r="L63" s="111"/>
      <c r="M63" s="112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</row>
    <row r="64" spans="1:14" s="100" customFormat="1" ht="31.5" customHeight="1">
      <c r="A64" s="110">
        <v>58</v>
      </c>
      <c r="B64" s="128"/>
      <c r="C64" s="39"/>
      <c r="D64" s="130"/>
      <c r="E64" s="179"/>
      <c r="F64" s="53"/>
      <c r="G64" s="57"/>
      <c r="H64" s="183"/>
      <c r="I64" s="149"/>
      <c r="J64" s="111"/>
      <c r="K64" s="111"/>
      <c r="L64" s="111"/>
      <c r="M64" s="112"/>
      <c r="N64" s="113"/>
    </row>
    <row r="65" spans="1:14" s="100" customFormat="1" ht="31.5" customHeight="1">
      <c r="A65" s="110">
        <v>59</v>
      </c>
      <c r="B65" s="128"/>
      <c r="C65" s="39"/>
      <c r="D65" s="130"/>
      <c r="E65" s="179"/>
      <c r="F65" s="182"/>
      <c r="G65" s="261"/>
      <c r="H65" s="183"/>
      <c r="I65" s="262"/>
      <c r="J65" s="111"/>
      <c r="K65" s="111"/>
      <c r="L65" s="111"/>
      <c r="M65" s="112"/>
      <c r="N65" s="113"/>
    </row>
    <row r="66" spans="1:25" s="100" customFormat="1" ht="31.5" customHeight="1">
      <c r="A66" s="110">
        <v>60</v>
      </c>
      <c r="B66" s="195"/>
      <c r="C66" s="148"/>
      <c r="D66" s="146"/>
      <c r="E66" s="179"/>
      <c r="F66" s="263"/>
      <c r="G66" s="152"/>
      <c r="H66" s="264"/>
      <c r="I66" s="265"/>
      <c r="J66" s="111"/>
      <c r="K66" s="111"/>
      <c r="L66" s="111"/>
      <c r="M66" s="112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</row>
    <row r="67" spans="1:15" s="100" customFormat="1" ht="31.5" customHeight="1">
      <c r="A67" s="110">
        <v>61</v>
      </c>
      <c r="B67" s="266"/>
      <c r="C67" s="234"/>
      <c r="D67" s="234"/>
      <c r="E67" s="249"/>
      <c r="F67" s="56"/>
      <c r="G67" s="57"/>
      <c r="H67" s="80"/>
      <c r="I67" s="267"/>
      <c r="J67" s="111"/>
      <c r="K67" s="111"/>
      <c r="L67" s="111"/>
      <c r="M67" s="112"/>
      <c r="N67" s="113"/>
      <c r="O67" s="113"/>
    </row>
    <row r="68" spans="1:14" s="100" customFormat="1" ht="31.5" customHeight="1">
      <c r="A68" s="110">
        <v>62</v>
      </c>
      <c r="B68" s="59"/>
      <c r="C68" s="41"/>
      <c r="D68" s="246"/>
      <c r="E68" s="235"/>
      <c r="F68" s="128"/>
      <c r="G68" s="224"/>
      <c r="H68" s="129"/>
      <c r="I68" s="41"/>
      <c r="J68" s="111"/>
      <c r="K68" s="111"/>
      <c r="L68" s="111"/>
      <c r="M68" s="112"/>
      <c r="N68" s="113"/>
    </row>
    <row r="69" spans="1:25" s="100" customFormat="1" ht="31.5" customHeight="1">
      <c r="A69" s="110">
        <v>63</v>
      </c>
      <c r="B69" s="162"/>
      <c r="C69" s="192"/>
      <c r="D69" s="192"/>
      <c r="E69" s="60"/>
      <c r="F69" s="56"/>
      <c r="G69" s="57"/>
      <c r="H69" s="80"/>
      <c r="I69" s="192"/>
      <c r="J69" s="111"/>
      <c r="K69" s="111"/>
      <c r="L69" s="111"/>
      <c r="M69" s="112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</row>
    <row r="70" spans="1:25" s="100" customFormat="1" ht="31.5" customHeight="1">
      <c r="A70" s="110">
        <v>64</v>
      </c>
      <c r="B70" s="155"/>
      <c r="C70" s="185"/>
      <c r="D70" s="174"/>
      <c r="E70" s="150"/>
      <c r="F70" s="238"/>
      <c r="G70" s="239"/>
      <c r="H70" s="240"/>
      <c r="I70" s="241"/>
      <c r="J70" s="111"/>
      <c r="K70" s="111"/>
      <c r="L70" s="111"/>
      <c r="M70" s="112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</row>
    <row r="71" spans="1:25" s="100" customFormat="1" ht="31.5" customHeight="1">
      <c r="A71" s="110">
        <v>65</v>
      </c>
      <c r="B71" s="155"/>
      <c r="C71" s="193"/>
      <c r="D71" s="217"/>
      <c r="E71" s="203"/>
      <c r="F71" s="216"/>
      <c r="G71" s="152"/>
      <c r="H71" s="264"/>
      <c r="I71" s="268"/>
      <c r="J71" s="111"/>
      <c r="K71" s="111"/>
      <c r="L71" s="111"/>
      <c r="M71" s="112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</row>
    <row r="72" spans="5:13" s="100" customFormat="1" ht="24.75" customHeight="1">
      <c r="E72" s="269"/>
      <c r="G72" s="269"/>
      <c r="H72" s="269"/>
      <c r="M72" s="99"/>
    </row>
    <row r="73" spans="2:13" s="100" customFormat="1" ht="24.75" customHeight="1">
      <c r="B73" s="270" t="s">
        <v>14</v>
      </c>
      <c r="C73" s="270"/>
      <c r="D73" s="271"/>
      <c r="E73" s="272"/>
      <c r="F73" s="273"/>
      <c r="G73" s="274"/>
      <c r="H73" s="275"/>
      <c r="I73" s="273" t="s">
        <v>88</v>
      </c>
      <c r="K73" s="305"/>
      <c r="M73" s="99"/>
    </row>
    <row r="74" spans="2:13" s="100" customFormat="1" ht="24.75" customHeight="1">
      <c r="B74" s="276" t="s">
        <v>15</v>
      </c>
      <c r="C74" s="276"/>
      <c r="D74" s="277"/>
      <c r="E74" s="278"/>
      <c r="F74" s="108"/>
      <c r="G74" s="279"/>
      <c r="H74" s="280"/>
      <c r="I74" s="108" t="s">
        <v>85</v>
      </c>
      <c r="K74" s="305"/>
      <c r="M74" s="99"/>
    </row>
    <row r="75" spans="5:13" s="100" customFormat="1" ht="12.75">
      <c r="E75" s="269"/>
      <c r="G75" s="269"/>
      <c r="H75" s="269"/>
      <c r="M75" s="99"/>
    </row>
    <row r="76" spans="5:13" s="100" customFormat="1" ht="12.75">
      <c r="E76" s="269"/>
      <c r="G76" s="269"/>
      <c r="H76" s="269"/>
      <c r="M76" s="99"/>
    </row>
    <row r="77" spans="5:13" s="100" customFormat="1" ht="12.75">
      <c r="E77" s="269"/>
      <c r="G77" s="269"/>
      <c r="H77" s="269"/>
      <c r="M77" s="99"/>
    </row>
    <row r="78" spans="5:13" s="100" customFormat="1" ht="12.75">
      <c r="E78" s="269"/>
      <c r="G78" s="269"/>
      <c r="H78" s="269"/>
      <c r="M78" s="99"/>
    </row>
  </sheetData>
  <sheetProtection/>
  <mergeCells count="14">
    <mergeCell ref="G5:G6"/>
    <mergeCell ref="H5:H6"/>
    <mergeCell ref="I5:I6"/>
    <mergeCell ref="J5:L5"/>
    <mergeCell ref="A1:L1"/>
    <mergeCell ref="A2:L2"/>
    <mergeCell ref="A3:L3"/>
    <mergeCell ref="J4:L4"/>
    <mergeCell ref="A5:A6"/>
    <mergeCell ref="B5:B6"/>
    <mergeCell ref="C5:C6"/>
    <mergeCell ref="D5:D6"/>
    <mergeCell ref="E5:E6"/>
    <mergeCell ref="F5:F6"/>
  </mergeCells>
  <printOptions/>
  <pageMargins left="0.03937007874015748" right="0.03937007874015748" top="0.35433070866141736" bottom="0.35433070866141736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PageLayoutView="0" workbookViewId="0" topLeftCell="A13">
      <selection activeCell="H18" sqref="H18"/>
    </sheetView>
  </sheetViews>
  <sheetFormatPr defaultColWidth="9.140625" defaultRowHeight="12.75"/>
  <cols>
    <col min="1" max="1" width="4.7109375" style="0" customWidth="1"/>
    <col min="2" max="3" width="8.7109375" style="0" customWidth="1"/>
    <col min="4" max="4" width="22.7109375" style="0" customWidth="1"/>
    <col min="5" max="6" width="6.7109375" style="0" customWidth="1"/>
    <col min="7" max="7" width="8.7109375" style="4" hidden="1" customWidth="1"/>
    <col min="8" max="8" width="32.7109375" style="0" customWidth="1"/>
    <col min="9" max="9" width="8.7109375" style="4" customWidth="1"/>
    <col min="10" max="10" width="17.7109375" style="4" customWidth="1"/>
    <col min="11" max="11" width="20.7109375" style="0" customWidth="1"/>
  </cols>
  <sheetData>
    <row r="1" spans="1:11" s="1" customFormat="1" ht="31.5" customHeight="1">
      <c r="A1" s="350" t="s">
        <v>50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s="1" customFormat="1" ht="31.5" customHeight="1">
      <c r="A2" s="351" t="s">
        <v>0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</row>
    <row r="3" spans="1:11" s="2" customFormat="1" ht="31.5" customHeight="1">
      <c r="A3" s="5" t="s">
        <v>52</v>
      </c>
      <c r="B3" s="5"/>
      <c r="C3" s="5"/>
      <c r="D3" s="6"/>
      <c r="E3" s="6"/>
      <c r="F3" s="6"/>
      <c r="G3" s="7"/>
      <c r="H3" s="8"/>
      <c r="I3" s="9"/>
      <c r="J3" s="10"/>
      <c r="K3" s="11" t="s">
        <v>51</v>
      </c>
    </row>
    <row r="4" spans="1:11" s="1" customFormat="1" ht="60" customHeight="1">
      <c r="A4" s="12" t="s">
        <v>1</v>
      </c>
      <c r="B4" s="12" t="s">
        <v>2</v>
      </c>
      <c r="C4" s="12" t="s">
        <v>3</v>
      </c>
      <c r="D4" s="12" t="s">
        <v>16</v>
      </c>
      <c r="E4" s="98" t="s">
        <v>4</v>
      </c>
      <c r="F4" s="98" t="s">
        <v>5</v>
      </c>
      <c r="G4" s="12" t="s">
        <v>6</v>
      </c>
      <c r="H4" s="12" t="s">
        <v>17</v>
      </c>
      <c r="I4" s="12" t="s">
        <v>6</v>
      </c>
      <c r="J4" s="12" t="s">
        <v>7</v>
      </c>
      <c r="K4" s="12" t="s">
        <v>8</v>
      </c>
    </row>
    <row r="5" spans="1:11" s="1" customFormat="1" ht="31.5" customHeight="1">
      <c r="A5" s="341" t="s">
        <v>53</v>
      </c>
      <c r="B5" s="342"/>
      <c r="C5" s="342"/>
      <c r="D5" s="342"/>
      <c r="E5" s="342"/>
      <c r="F5" s="342"/>
      <c r="G5" s="342"/>
      <c r="H5" s="342"/>
      <c r="I5" s="342"/>
      <c r="J5" s="342"/>
      <c r="K5" s="343"/>
    </row>
    <row r="6" spans="1:11" s="1" customFormat="1" ht="31.5" customHeight="1">
      <c r="A6" s="13">
        <v>1</v>
      </c>
      <c r="B6" s="14">
        <v>9.416666666666666</v>
      </c>
      <c r="C6" s="14" t="s">
        <v>55</v>
      </c>
      <c r="D6" s="37" t="s">
        <v>22</v>
      </c>
      <c r="E6" s="38">
        <v>2006</v>
      </c>
      <c r="F6" s="39" t="s">
        <v>10</v>
      </c>
      <c r="G6" s="38"/>
      <c r="H6" s="53" t="s">
        <v>43</v>
      </c>
      <c r="I6" s="54" t="s">
        <v>11</v>
      </c>
      <c r="J6" s="55" t="s">
        <v>31</v>
      </c>
      <c r="K6" s="41" t="s">
        <v>20</v>
      </c>
    </row>
    <row r="7" spans="1:11" s="1" customFormat="1" ht="31.5" customHeight="1">
      <c r="A7" s="13">
        <v>2</v>
      </c>
      <c r="B7" s="14">
        <v>9.420833333333333</v>
      </c>
      <c r="C7" s="14" t="s">
        <v>55</v>
      </c>
      <c r="D7" s="95" t="s">
        <v>23</v>
      </c>
      <c r="E7" s="86" t="s">
        <v>13</v>
      </c>
      <c r="F7" s="87" t="s">
        <v>10</v>
      </c>
      <c r="G7" s="88"/>
      <c r="H7" s="96" t="s">
        <v>67</v>
      </c>
      <c r="I7" s="118" t="s">
        <v>11</v>
      </c>
      <c r="J7" s="327" t="s">
        <v>68</v>
      </c>
      <c r="K7" s="41" t="s">
        <v>20</v>
      </c>
    </row>
    <row r="8" spans="1:11" s="1" customFormat="1" ht="31.5" customHeight="1">
      <c r="A8" s="13">
        <v>3</v>
      </c>
      <c r="B8" s="14">
        <v>9.425</v>
      </c>
      <c r="C8" s="19" t="s">
        <v>55</v>
      </c>
      <c r="D8" s="40" t="s">
        <v>26</v>
      </c>
      <c r="E8" s="41">
        <v>2007</v>
      </c>
      <c r="F8" s="39" t="s">
        <v>10</v>
      </c>
      <c r="G8" s="43"/>
      <c r="H8" s="44" t="s">
        <v>27</v>
      </c>
      <c r="I8" s="45" t="s">
        <v>28</v>
      </c>
      <c r="J8" s="46" t="s">
        <v>29</v>
      </c>
      <c r="K8" s="41" t="s">
        <v>20</v>
      </c>
    </row>
    <row r="9" spans="1:11" s="1" customFormat="1" ht="31.5" customHeight="1">
      <c r="A9" s="84">
        <v>4</v>
      </c>
      <c r="B9" s="85">
        <v>9.42916666666667</v>
      </c>
      <c r="C9" s="85" t="s">
        <v>9</v>
      </c>
      <c r="D9" s="90" t="s">
        <v>57</v>
      </c>
      <c r="E9" s="91">
        <v>2002</v>
      </c>
      <c r="F9" s="92" t="s">
        <v>10</v>
      </c>
      <c r="G9" s="93"/>
      <c r="H9" s="97" t="s">
        <v>46</v>
      </c>
      <c r="I9" s="89" t="s">
        <v>47</v>
      </c>
      <c r="J9" s="94" t="s">
        <v>31</v>
      </c>
      <c r="K9" s="41" t="s">
        <v>20</v>
      </c>
    </row>
    <row r="10" spans="1:11" s="1" customFormat="1" ht="31.5" customHeight="1">
      <c r="A10" s="344" t="s">
        <v>54</v>
      </c>
      <c r="B10" s="345"/>
      <c r="C10" s="345"/>
      <c r="D10" s="345"/>
      <c r="E10" s="345"/>
      <c r="F10" s="345"/>
      <c r="G10" s="345"/>
      <c r="H10" s="345"/>
      <c r="I10" s="345"/>
      <c r="J10" s="345"/>
      <c r="K10" s="346"/>
    </row>
    <row r="11" spans="1:11" s="1" customFormat="1" ht="31.5" customHeight="1">
      <c r="A11" s="13">
        <v>5</v>
      </c>
      <c r="B11" s="14">
        <v>3.4479166666666665</v>
      </c>
      <c r="C11" s="14" t="s">
        <v>55</v>
      </c>
      <c r="D11" s="119" t="s">
        <v>90</v>
      </c>
      <c r="E11" s="20">
        <v>2006</v>
      </c>
      <c r="F11" s="17" t="s">
        <v>10</v>
      </c>
      <c r="G11" s="49"/>
      <c r="H11" s="56" t="s">
        <v>33</v>
      </c>
      <c r="I11" s="57" t="s">
        <v>34</v>
      </c>
      <c r="J11" s="24" t="s">
        <v>35</v>
      </c>
      <c r="K11" s="21" t="s">
        <v>36</v>
      </c>
    </row>
    <row r="12" spans="1:11" s="1" customFormat="1" ht="31.5" customHeight="1">
      <c r="A12" s="13">
        <v>6</v>
      </c>
      <c r="B12" s="14">
        <v>3.4520833333333334</v>
      </c>
      <c r="C12" s="19" t="s">
        <v>55</v>
      </c>
      <c r="D12" s="26" t="s">
        <v>21</v>
      </c>
      <c r="E12" s="22">
        <v>2010</v>
      </c>
      <c r="F12" s="17" t="s">
        <v>10</v>
      </c>
      <c r="G12" s="71"/>
      <c r="H12" s="76" t="s">
        <v>30</v>
      </c>
      <c r="I12" s="25" t="s">
        <v>11</v>
      </c>
      <c r="J12" s="55" t="s">
        <v>31</v>
      </c>
      <c r="K12" s="41" t="s">
        <v>20</v>
      </c>
    </row>
    <row r="13" spans="1:11" s="1" customFormat="1" ht="31.5" customHeight="1">
      <c r="A13" s="84">
        <v>7</v>
      </c>
      <c r="B13" s="14">
        <v>3.45625</v>
      </c>
      <c r="C13" s="19" t="s">
        <v>55</v>
      </c>
      <c r="D13" s="37" t="s">
        <v>22</v>
      </c>
      <c r="E13" s="38">
        <v>2006</v>
      </c>
      <c r="F13" s="17" t="s">
        <v>10</v>
      </c>
      <c r="G13" s="51"/>
      <c r="H13" s="53" t="s">
        <v>32</v>
      </c>
      <c r="I13" s="54" t="s">
        <v>11</v>
      </c>
      <c r="J13" s="55" t="s">
        <v>31</v>
      </c>
      <c r="K13" s="41" t="s">
        <v>20</v>
      </c>
    </row>
    <row r="14" spans="1:11" s="1" customFormat="1" ht="31.5" customHeight="1">
      <c r="A14" s="347" t="s">
        <v>12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9"/>
    </row>
    <row r="15" spans="1:11" s="1" customFormat="1" ht="31.5" customHeight="1">
      <c r="A15" s="13">
        <v>8</v>
      </c>
      <c r="B15" s="14">
        <v>3.4756944444444446</v>
      </c>
      <c r="C15" s="14" t="s">
        <v>55</v>
      </c>
      <c r="D15" s="18" t="s">
        <v>24</v>
      </c>
      <c r="E15" s="23" t="s">
        <v>25</v>
      </c>
      <c r="F15" s="17" t="s">
        <v>10</v>
      </c>
      <c r="G15" s="50"/>
      <c r="H15" s="75" t="s">
        <v>32</v>
      </c>
      <c r="I15" s="45" t="s">
        <v>11</v>
      </c>
      <c r="J15" s="52" t="s">
        <v>31</v>
      </c>
      <c r="K15" s="41" t="s">
        <v>20</v>
      </c>
    </row>
    <row r="16" spans="1:11" s="1" customFormat="1" ht="31.5" customHeight="1">
      <c r="A16" s="13">
        <v>9</v>
      </c>
      <c r="B16" s="14">
        <v>9.479861111111111</v>
      </c>
      <c r="C16" s="14" t="s">
        <v>9</v>
      </c>
      <c r="D16" s="68" t="s">
        <v>37</v>
      </c>
      <c r="E16" s="58">
        <v>2002</v>
      </c>
      <c r="F16" s="58" t="s">
        <v>10</v>
      </c>
      <c r="G16" s="72"/>
      <c r="H16" s="77" t="s">
        <v>38</v>
      </c>
      <c r="I16" s="78" t="s">
        <v>39</v>
      </c>
      <c r="J16" s="81" t="s">
        <v>40</v>
      </c>
      <c r="K16" s="70" t="s">
        <v>36</v>
      </c>
    </row>
    <row r="17" spans="1:11" s="1" customFormat="1" ht="31.5" customHeight="1">
      <c r="A17" s="13">
        <v>10</v>
      </c>
      <c r="B17" s="14">
        <v>3.48402777777778</v>
      </c>
      <c r="C17" s="14" t="s">
        <v>55</v>
      </c>
      <c r="D17" s="61" t="s">
        <v>48</v>
      </c>
      <c r="E17" s="47">
        <v>2003</v>
      </c>
      <c r="F17" s="47" t="s">
        <v>10</v>
      </c>
      <c r="G17" s="83"/>
      <c r="H17" s="63" t="s">
        <v>49</v>
      </c>
      <c r="I17" s="79" t="s">
        <v>11</v>
      </c>
      <c r="J17" s="52" t="s">
        <v>31</v>
      </c>
      <c r="K17" s="41" t="s">
        <v>20</v>
      </c>
    </row>
    <row r="18" spans="1:11" s="1" customFormat="1" ht="31.5" customHeight="1">
      <c r="A18" s="13">
        <v>11</v>
      </c>
      <c r="B18" s="14">
        <v>3.48819444444444</v>
      </c>
      <c r="C18" s="14" t="s">
        <v>55</v>
      </c>
      <c r="D18" s="82" t="s">
        <v>44</v>
      </c>
      <c r="E18" s="62">
        <v>2006</v>
      </c>
      <c r="F18" s="42" t="s">
        <v>10</v>
      </c>
      <c r="G18" s="73"/>
      <c r="H18" s="63" t="s">
        <v>45</v>
      </c>
      <c r="I18" s="64" t="s">
        <v>11</v>
      </c>
      <c r="J18" s="52" t="s">
        <v>31</v>
      </c>
      <c r="K18" s="41" t="s">
        <v>20</v>
      </c>
    </row>
    <row r="19" spans="1:11" s="1" customFormat="1" ht="31.5" customHeight="1">
      <c r="A19" s="344" t="s">
        <v>54</v>
      </c>
      <c r="B19" s="345"/>
      <c r="C19" s="345"/>
      <c r="D19" s="345"/>
      <c r="E19" s="345"/>
      <c r="F19" s="345"/>
      <c r="G19" s="345"/>
      <c r="H19" s="345"/>
      <c r="I19" s="345"/>
      <c r="J19" s="345"/>
      <c r="K19" s="346"/>
    </row>
    <row r="20" spans="1:11" s="1" customFormat="1" ht="31.5" customHeight="1">
      <c r="A20" s="13">
        <v>12</v>
      </c>
      <c r="B20" s="14">
        <v>9.506944444444445</v>
      </c>
      <c r="C20" s="14" t="s">
        <v>55</v>
      </c>
      <c r="D20" s="59" t="s">
        <v>42</v>
      </c>
      <c r="E20" s="41">
        <v>2006</v>
      </c>
      <c r="F20" s="41" t="s">
        <v>10</v>
      </c>
      <c r="G20" s="60"/>
      <c r="H20" s="53" t="s">
        <v>43</v>
      </c>
      <c r="I20" s="54" t="s">
        <v>11</v>
      </c>
      <c r="J20" s="55" t="s">
        <v>31</v>
      </c>
      <c r="K20" s="41" t="s">
        <v>20</v>
      </c>
    </row>
    <row r="21" spans="1:11" s="1" customFormat="1" ht="31.5" customHeight="1">
      <c r="A21" s="13">
        <v>13</v>
      </c>
      <c r="B21" s="14">
        <v>1.511111111111111</v>
      </c>
      <c r="C21" s="14" t="s">
        <v>9</v>
      </c>
      <c r="D21" s="15" t="s">
        <v>18</v>
      </c>
      <c r="E21" s="16" t="s">
        <v>19</v>
      </c>
      <c r="F21" s="17" t="s">
        <v>10</v>
      </c>
      <c r="G21" s="48"/>
      <c r="H21" s="96" t="s">
        <v>67</v>
      </c>
      <c r="I21" s="118" t="s">
        <v>11</v>
      </c>
      <c r="J21" s="327" t="s">
        <v>68</v>
      </c>
      <c r="K21" s="41" t="s">
        <v>20</v>
      </c>
    </row>
    <row r="22" spans="1:11" s="1" customFormat="1" ht="31.5" customHeight="1">
      <c r="A22" s="13">
        <v>14</v>
      </c>
      <c r="B22" s="14">
        <v>7.51527777777777</v>
      </c>
      <c r="C22" s="14" t="s">
        <v>55</v>
      </c>
      <c r="D22" s="18" t="s">
        <v>41</v>
      </c>
      <c r="E22" s="23" t="s">
        <v>13</v>
      </c>
      <c r="F22" s="17" t="s">
        <v>10</v>
      </c>
      <c r="G22" s="50"/>
      <c r="H22" s="56" t="s">
        <v>27</v>
      </c>
      <c r="I22" s="54" t="s">
        <v>28</v>
      </c>
      <c r="J22" s="80" t="s">
        <v>29</v>
      </c>
      <c r="K22" s="41" t="s">
        <v>20</v>
      </c>
    </row>
    <row r="23" spans="1:11" s="1" customFormat="1" ht="31.5" customHeight="1">
      <c r="A23" s="13">
        <v>15</v>
      </c>
      <c r="B23" s="14">
        <v>6.51944444444444</v>
      </c>
      <c r="C23" s="14" t="s">
        <v>9</v>
      </c>
      <c r="D23" s="69" t="s">
        <v>56</v>
      </c>
      <c r="E23" s="66">
        <v>2002</v>
      </c>
      <c r="F23" s="70" t="s">
        <v>10</v>
      </c>
      <c r="G23" s="74"/>
      <c r="H23" s="65" t="s">
        <v>46</v>
      </c>
      <c r="I23" s="67" t="s">
        <v>47</v>
      </c>
      <c r="J23" s="55" t="s">
        <v>31</v>
      </c>
      <c r="K23" s="41" t="s">
        <v>20</v>
      </c>
    </row>
    <row r="24" spans="1:11" s="1" customFormat="1" ht="24.75" customHeight="1">
      <c r="A24" s="27"/>
      <c r="B24" s="27"/>
      <c r="C24" s="27"/>
      <c r="D24" s="27"/>
      <c r="E24" s="27"/>
      <c r="F24" s="27"/>
      <c r="G24" s="28"/>
      <c r="H24" s="27"/>
      <c r="I24" s="28"/>
      <c r="J24" s="28"/>
      <c r="K24" s="27"/>
    </row>
    <row r="25" spans="1:11" s="1" customFormat="1" ht="24.75" customHeight="1">
      <c r="A25" s="27"/>
      <c r="B25" s="29" t="s">
        <v>14</v>
      </c>
      <c r="C25" s="29"/>
      <c r="D25" s="29"/>
      <c r="E25" s="29"/>
      <c r="F25" s="30"/>
      <c r="G25" s="31"/>
      <c r="H25" s="273" t="s">
        <v>88</v>
      </c>
      <c r="I25" s="100"/>
      <c r="J25" s="305"/>
      <c r="K25" s="32"/>
    </row>
    <row r="26" spans="1:11" s="1" customFormat="1" ht="24.75" customHeight="1">
      <c r="A26" s="27"/>
      <c r="B26" s="33" t="s">
        <v>15</v>
      </c>
      <c r="C26" s="33"/>
      <c r="D26" s="33"/>
      <c r="E26" s="33"/>
      <c r="F26" s="34"/>
      <c r="G26" s="35"/>
      <c r="H26" s="108" t="s">
        <v>85</v>
      </c>
      <c r="I26" s="100"/>
      <c r="J26" s="305"/>
      <c r="K26" s="36"/>
    </row>
    <row r="27" spans="7:10" s="1" customFormat="1" ht="12.75">
      <c r="G27" s="3"/>
      <c r="I27" s="3"/>
      <c r="J27" s="3"/>
    </row>
    <row r="28" spans="7:10" s="1" customFormat="1" ht="12.75">
      <c r="G28" s="3"/>
      <c r="I28" s="3"/>
      <c r="J28" s="3"/>
    </row>
    <row r="29" spans="7:10" s="1" customFormat="1" ht="12.75">
      <c r="G29" s="3"/>
      <c r="I29" s="3"/>
      <c r="J29" s="3"/>
    </row>
    <row r="30" spans="7:10" s="1" customFormat="1" ht="12.75">
      <c r="G30" s="3"/>
      <c r="I30" s="3"/>
      <c r="J30" s="3"/>
    </row>
  </sheetData>
  <sheetProtection/>
  <mergeCells count="6">
    <mergeCell ref="A5:K5"/>
    <mergeCell ref="A10:K10"/>
    <mergeCell ref="A14:K14"/>
    <mergeCell ref="A19:K19"/>
    <mergeCell ref="A1:K1"/>
    <mergeCell ref="A2:K2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tabSelected="1" zoomScale="51" zoomScaleNormal="51" zoomScalePageLayoutView="0" workbookViewId="0" topLeftCell="A1">
      <selection activeCell="W7" sqref="W7"/>
    </sheetView>
  </sheetViews>
  <sheetFormatPr defaultColWidth="9.140625" defaultRowHeight="12.75"/>
  <cols>
    <col min="1" max="1" width="4.7109375" style="284" customWidth="1"/>
    <col min="2" max="2" width="22.7109375" style="284" customWidth="1"/>
    <col min="3" max="3" width="6.7109375" style="284" hidden="1" customWidth="1"/>
    <col min="4" max="4" width="6.7109375" style="284" customWidth="1"/>
    <col min="5" max="5" width="8.7109375" style="284" hidden="1" customWidth="1"/>
    <col min="6" max="6" width="32.7109375" style="284" customWidth="1"/>
    <col min="7" max="7" width="8.7109375" style="284" hidden="1" customWidth="1"/>
    <col min="8" max="8" width="17.7109375" style="284" hidden="1" customWidth="1"/>
    <col min="9" max="9" width="20.7109375" style="284" customWidth="1"/>
    <col min="10" max="10" width="6.7109375" style="284" customWidth="1"/>
    <col min="11" max="11" width="8.7109375" style="284" customWidth="1"/>
    <col min="12" max="12" width="4.7109375" style="284" customWidth="1"/>
    <col min="13" max="13" width="6.7109375" style="284" customWidth="1"/>
    <col min="14" max="14" width="8.7109375" style="284" customWidth="1"/>
    <col min="15" max="15" width="4.7109375" style="284" customWidth="1"/>
    <col min="16" max="16" width="6.7109375" style="284" customWidth="1"/>
    <col min="17" max="17" width="8.7109375" style="284" customWidth="1"/>
    <col min="18" max="20" width="4.7109375" style="284" customWidth="1"/>
    <col min="21" max="21" width="6.7109375" style="284" customWidth="1"/>
    <col min="22" max="22" width="8.7109375" style="284" customWidth="1"/>
    <col min="23" max="23" width="9.140625" style="284" customWidth="1"/>
    <col min="24" max="16384" width="9.140625" style="284" customWidth="1"/>
  </cols>
  <sheetData>
    <row r="1" spans="1:22" ht="24.75" customHeight="1">
      <c r="A1" s="359" t="s">
        <v>50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ht="24.75" customHeight="1">
      <c r="A2" s="360" t="s">
        <v>69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</row>
    <row r="3" spans="1:22" ht="24.75" customHeight="1">
      <c r="A3" s="360" t="s">
        <v>70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</row>
    <row r="4" spans="1:22" ht="24.75" customHeight="1">
      <c r="A4" s="361" t="s">
        <v>53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</row>
    <row r="5" spans="1:22" ht="24.75" customHeight="1">
      <c r="A5" s="360" t="s">
        <v>86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</row>
    <row r="6" spans="1:22" ht="24.75" customHeight="1">
      <c r="A6" s="362" t="s">
        <v>87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</row>
    <row r="7" spans="1:22" s="293" customFormat="1" ht="24.75" customHeight="1">
      <c r="A7" s="285" t="s">
        <v>52</v>
      </c>
      <c r="B7" s="286"/>
      <c r="C7" s="287"/>
      <c r="D7" s="287"/>
      <c r="E7" s="287"/>
      <c r="F7" s="288"/>
      <c r="G7" s="289"/>
      <c r="H7" s="288"/>
      <c r="I7" s="290"/>
      <c r="J7" s="291"/>
      <c r="K7" s="292"/>
      <c r="L7" s="291"/>
      <c r="M7" s="291"/>
      <c r="N7" s="292"/>
      <c r="O7" s="291"/>
      <c r="P7" s="292"/>
      <c r="Q7" s="363" t="s">
        <v>51</v>
      </c>
      <c r="R7" s="363"/>
      <c r="S7" s="363"/>
      <c r="T7" s="363"/>
      <c r="U7" s="363"/>
      <c r="V7" s="363"/>
    </row>
    <row r="8" spans="1:22" ht="19.5" customHeight="1">
      <c r="A8" s="353" t="s">
        <v>71</v>
      </c>
      <c r="B8" s="352" t="s">
        <v>72</v>
      </c>
      <c r="C8" s="354" t="s">
        <v>4</v>
      </c>
      <c r="D8" s="355" t="s">
        <v>5</v>
      </c>
      <c r="E8" s="357" t="s">
        <v>6</v>
      </c>
      <c r="F8" s="358" t="s">
        <v>73</v>
      </c>
      <c r="G8" s="357" t="s">
        <v>6</v>
      </c>
      <c r="H8" s="352" t="s">
        <v>7</v>
      </c>
      <c r="I8" s="352" t="s">
        <v>8</v>
      </c>
      <c r="J8" s="352" t="s">
        <v>74</v>
      </c>
      <c r="K8" s="352"/>
      <c r="L8" s="352"/>
      <c r="M8" s="352" t="s">
        <v>75</v>
      </c>
      <c r="N8" s="352"/>
      <c r="O8" s="352"/>
      <c r="P8" s="352" t="s">
        <v>76</v>
      </c>
      <c r="Q8" s="352"/>
      <c r="R8" s="352"/>
      <c r="S8" s="364" t="s">
        <v>77</v>
      </c>
      <c r="T8" s="365" t="s">
        <v>78</v>
      </c>
      <c r="U8" s="353" t="s">
        <v>79</v>
      </c>
      <c r="V8" s="367" t="s">
        <v>80</v>
      </c>
    </row>
    <row r="9" spans="1:22" ht="39.75" customHeight="1">
      <c r="A9" s="353"/>
      <c r="B9" s="352"/>
      <c r="C9" s="354"/>
      <c r="D9" s="356"/>
      <c r="E9" s="356"/>
      <c r="F9" s="358"/>
      <c r="G9" s="356"/>
      <c r="H9" s="352"/>
      <c r="I9" s="352"/>
      <c r="J9" s="294" t="s">
        <v>81</v>
      </c>
      <c r="K9" s="295" t="s">
        <v>82</v>
      </c>
      <c r="L9" s="294" t="s">
        <v>71</v>
      </c>
      <c r="M9" s="294" t="s">
        <v>81</v>
      </c>
      <c r="N9" s="295" t="s">
        <v>82</v>
      </c>
      <c r="O9" s="294" t="s">
        <v>71</v>
      </c>
      <c r="P9" s="294" t="s">
        <v>81</v>
      </c>
      <c r="Q9" s="295" t="s">
        <v>82</v>
      </c>
      <c r="R9" s="294" t="s">
        <v>71</v>
      </c>
      <c r="S9" s="364"/>
      <c r="T9" s="366"/>
      <c r="U9" s="353"/>
      <c r="V9" s="368"/>
    </row>
    <row r="10" spans="1:22" ht="36.75" customHeight="1">
      <c r="A10" s="296">
        <v>1</v>
      </c>
      <c r="B10" s="119" t="s">
        <v>90</v>
      </c>
      <c r="C10" s="20">
        <v>2006</v>
      </c>
      <c r="D10" s="17" t="s">
        <v>10</v>
      </c>
      <c r="E10" s="49"/>
      <c r="F10" s="56" t="s">
        <v>33</v>
      </c>
      <c r="G10" s="57" t="s">
        <v>34</v>
      </c>
      <c r="H10" s="24" t="s">
        <v>35</v>
      </c>
      <c r="I10" s="21" t="s">
        <v>36</v>
      </c>
      <c r="J10" s="297">
        <v>113.5</v>
      </c>
      <c r="K10" s="298">
        <f aca="true" t="shared" si="0" ref="K10:K16">ROUND(J10/1.8,5)</f>
        <v>63.05556</v>
      </c>
      <c r="L10" s="299">
        <v>2</v>
      </c>
      <c r="M10" s="300">
        <v>122.5</v>
      </c>
      <c r="N10" s="298">
        <f aca="true" t="shared" si="1" ref="N10:N16">ROUND(M10/1.8,5)</f>
        <v>68.05556</v>
      </c>
      <c r="O10" s="299">
        <v>1</v>
      </c>
      <c r="P10" s="300">
        <v>114.5</v>
      </c>
      <c r="Q10" s="298">
        <f aca="true" t="shared" si="2" ref="Q10:Q16">ROUND(P10/1.8,5)</f>
        <v>63.61111</v>
      </c>
      <c r="R10" s="299">
        <v>1</v>
      </c>
      <c r="S10" s="299"/>
      <c r="T10" s="299"/>
      <c r="U10" s="301">
        <f aca="true" t="shared" si="3" ref="U10:U16">J10+M10+P10</f>
        <v>350.5</v>
      </c>
      <c r="V10" s="302">
        <f aca="true" t="shared" si="4" ref="V10:V16">ROUND(U10/1.8/3,5)</f>
        <v>64.90741</v>
      </c>
    </row>
    <row r="11" spans="1:22" ht="31.5" customHeight="1">
      <c r="A11" s="296">
        <v>2</v>
      </c>
      <c r="B11" s="321" t="s">
        <v>26</v>
      </c>
      <c r="C11" s="91">
        <v>2007</v>
      </c>
      <c r="D11" s="92" t="s">
        <v>10</v>
      </c>
      <c r="E11" s="322"/>
      <c r="F11" s="324" t="s">
        <v>27</v>
      </c>
      <c r="G11" s="325" t="s">
        <v>28</v>
      </c>
      <c r="H11" s="326" t="s">
        <v>29</v>
      </c>
      <c r="I11" s="41" t="s">
        <v>20</v>
      </c>
      <c r="J11" s="297">
        <v>112.5</v>
      </c>
      <c r="K11" s="298">
        <f t="shared" si="0"/>
        <v>62.5</v>
      </c>
      <c r="L11" s="299">
        <v>3</v>
      </c>
      <c r="M11" s="300">
        <v>117.5</v>
      </c>
      <c r="N11" s="298">
        <f t="shared" si="1"/>
        <v>65.27778</v>
      </c>
      <c r="O11" s="299">
        <v>2</v>
      </c>
      <c r="P11" s="300">
        <v>112</v>
      </c>
      <c r="Q11" s="298">
        <f t="shared" si="2"/>
        <v>62.22222</v>
      </c>
      <c r="R11" s="299">
        <v>3</v>
      </c>
      <c r="S11" s="299"/>
      <c r="T11" s="299"/>
      <c r="U11" s="301">
        <f t="shared" si="3"/>
        <v>342</v>
      </c>
      <c r="V11" s="302">
        <f t="shared" si="4"/>
        <v>63.33333</v>
      </c>
    </row>
    <row r="12" spans="1:22" ht="31.5" customHeight="1">
      <c r="A12" s="296">
        <v>3</v>
      </c>
      <c r="B12" s="317" t="s">
        <v>22</v>
      </c>
      <c r="C12" s="38">
        <v>2006</v>
      </c>
      <c r="D12" s="17" t="s">
        <v>10</v>
      </c>
      <c r="E12" s="323"/>
      <c r="F12" s="75" t="s">
        <v>32</v>
      </c>
      <c r="G12" s="45" t="s">
        <v>11</v>
      </c>
      <c r="H12" s="52" t="s">
        <v>31</v>
      </c>
      <c r="I12" s="41" t="s">
        <v>20</v>
      </c>
      <c r="J12" s="297">
        <v>110.5</v>
      </c>
      <c r="K12" s="298">
        <f t="shared" si="0"/>
        <v>61.38889</v>
      </c>
      <c r="L12" s="299">
        <v>5</v>
      </c>
      <c r="M12" s="300">
        <v>116</v>
      </c>
      <c r="N12" s="298">
        <f t="shared" si="1"/>
        <v>64.44444</v>
      </c>
      <c r="O12" s="299">
        <v>3</v>
      </c>
      <c r="P12" s="300">
        <v>113</v>
      </c>
      <c r="Q12" s="298">
        <f t="shared" si="2"/>
        <v>62.77778</v>
      </c>
      <c r="R12" s="299">
        <v>2</v>
      </c>
      <c r="S12" s="299"/>
      <c r="T12" s="299"/>
      <c r="U12" s="301">
        <f t="shared" si="3"/>
        <v>339.5</v>
      </c>
      <c r="V12" s="302">
        <f t="shared" si="4"/>
        <v>62.87037</v>
      </c>
    </row>
    <row r="13" spans="1:22" ht="31.5" customHeight="1">
      <c r="A13" s="296">
        <v>4</v>
      </c>
      <c r="B13" s="313" t="s">
        <v>89</v>
      </c>
      <c r="C13" s="41">
        <v>2002</v>
      </c>
      <c r="D13" s="314" t="s">
        <v>10</v>
      </c>
      <c r="E13" s="315"/>
      <c r="F13" s="316" t="s">
        <v>46</v>
      </c>
      <c r="G13" s="89" t="s">
        <v>47</v>
      </c>
      <c r="H13" s="94" t="s">
        <v>31</v>
      </c>
      <c r="I13" s="41" t="s">
        <v>20</v>
      </c>
      <c r="J13" s="297">
        <v>116.5</v>
      </c>
      <c r="K13" s="298">
        <f t="shared" si="0"/>
        <v>64.72222</v>
      </c>
      <c r="L13" s="299">
        <v>1</v>
      </c>
      <c r="M13" s="300">
        <v>112</v>
      </c>
      <c r="N13" s="298">
        <f t="shared" si="1"/>
        <v>62.22222</v>
      </c>
      <c r="O13" s="299">
        <v>5</v>
      </c>
      <c r="P13" s="300">
        <v>109</v>
      </c>
      <c r="Q13" s="298">
        <f t="shared" si="2"/>
        <v>60.55556</v>
      </c>
      <c r="R13" s="299">
        <v>6</v>
      </c>
      <c r="S13" s="299"/>
      <c r="T13" s="299"/>
      <c r="U13" s="301">
        <f t="shared" si="3"/>
        <v>337.5</v>
      </c>
      <c r="V13" s="302">
        <f t="shared" si="4"/>
        <v>62.5</v>
      </c>
    </row>
    <row r="14" spans="1:22" ht="31.5" customHeight="1">
      <c r="A14" s="296">
        <v>5</v>
      </c>
      <c r="B14" s="37" t="s">
        <v>22</v>
      </c>
      <c r="C14" s="38">
        <v>2006</v>
      </c>
      <c r="D14" s="39" t="s">
        <v>10</v>
      </c>
      <c r="E14" s="38"/>
      <c r="F14" s="53" t="s">
        <v>43</v>
      </c>
      <c r="G14" s="54" t="s">
        <v>11</v>
      </c>
      <c r="H14" s="55" t="s">
        <v>31</v>
      </c>
      <c r="I14" s="41" t="s">
        <v>20</v>
      </c>
      <c r="J14" s="297">
        <v>111.5</v>
      </c>
      <c r="K14" s="298">
        <f t="shared" si="0"/>
        <v>61.94444</v>
      </c>
      <c r="L14" s="299">
        <v>4</v>
      </c>
      <c r="M14" s="300">
        <v>112</v>
      </c>
      <c r="N14" s="298">
        <f t="shared" si="1"/>
        <v>62.22222</v>
      </c>
      <c r="O14" s="299">
        <v>5</v>
      </c>
      <c r="P14" s="300">
        <v>111</v>
      </c>
      <c r="Q14" s="298">
        <f t="shared" si="2"/>
        <v>61.66667</v>
      </c>
      <c r="R14" s="299">
        <v>4</v>
      </c>
      <c r="S14" s="299"/>
      <c r="T14" s="299"/>
      <c r="U14" s="301">
        <f t="shared" si="3"/>
        <v>334.5</v>
      </c>
      <c r="V14" s="302">
        <f t="shared" si="4"/>
        <v>61.94444</v>
      </c>
    </row>
    <row r="15" spans="1:22" ht="31.5" customHeight="1">
      <c r="A15" s="296">
        <v>6</v>
      </c>
      <c r="B15" s="26" t="s">
        <v>21</v>
      </c>
      <c r="C15" s="22">
        <v>2010</v>
      </c>
      <c r="D15" s="17" t="s">
        <v>10</v>
      </c>
      <c r="E15" s="71"/>
      <c r="F15" s="76" t="s">
        <v>30</v>
      </c>
      <c r="G15" s="25" t="s">
        <v>11</v>
      </c>
      <c r="H15" s="55" t="s">
        <v>31</v>
      </c>
      <c r="I15" s="41" t="s">
        <v>20</v>
      </c>
      <c r="J15" s="297">
        <v>110</v>
      </c>
      <c r="K15" s="298">
        <f t="shared" si="0"/>
        <v>61.11111</v>
      </c>
      <c r="L15" s="299">
        <v>6</v>
      </c>
      <c r="M15" s="300">
        <v>113</v>
      </c>
      <c r="N15" s="298">
        <f t="shared" si="1"/>
        <v>62.77778</v>
      </c>
      <c r="O15" s="299">
        <v>4</v>
      </c>
      <c r="P15" s="300">
        <v>110</v>
      </c>
      <c r="Q15" s="298">
        <f t="shared" si="2"/>
        <v>61.11111</v>
      </c>
      <c r="R15" s="299">
        <v>5</v>
      </c>
      <c r="S15" s="299"/>
      <c r="T15" s="299"/>
      <c r="U15" s="301">
        <f t="shared" si="3"/>
        <v>333</v>
      </c>
      <c r="V15" s="302">
        <f t="shared" si="4"/>
        <v>61.66667</v>
      </c>
    </row>
    <row r="16" spans="1:22" ht="31.5" customHeight="1">
      <c r="A16" s="296">
        <v>7</v>
      </c>
      <c r="B16" s="318" t="s">
        <v>23</v>
      </c>
      <c r="C16" s="319" t="s">
        <v>13</v>
      </c>
      <c r="D16" s="17" t="s">
        <v>10</v>
      </c>
      <c r="E16" s="50"/>
      <c r="F16" s="320" t="s">
        <v>67</v>
      </c>
      <c r="G16" s="159" t="s">
        <v>11</v>
      </c>
      <c r="H16" s="160" t="s">
        <v>68</v>
      </c>
      <c r="I16" s="41" t="s">
        <v>20</v>
      </c>
      <c r="J16" s="297">
        <v>101.5</v>
      </c>
      <c r="K16" s="298">
        <f t="shared" si="0"/>
        <v>56.38889</v>
      </c>
      <c r="L16" s="299">
        <v>7</v>
      </c>
      <c r="M16" s="300">
        <v>105.5</v>
      </c>
      <c r="N16" s="298">
        <f t="shared" si="1"/>
        <v>58.61111</v>
      </c>
      <c r="O16" s="299">
        <v>7</v>
      </c>
      <c r="P16" s="300">
        <v>102.5</v>
      </c>
      <c r="Q16" s="298">
        <f t="shared" si="2"/>
        <v>56.94444</v>
      </c>
      <c r="R16" s="299">
        <v>7</v>
      </c>
      <c r="S16" s="299"/>
      <c r="T16" s="299"/>
      <c r="U16" s="301">
        <f t="shared" si="3"/>
        <v>309.5</v>
      </c>
      <c r="V16" s="302">
        <f t="shared" si="4"/>
        <v>57.31481</v>
      </c>
    </row>
    <row r="17" ht="24.75" customHeight="1"/>
    <row r="18" spans="2:12" ht="24.75" customHeight="1">
      <c r="B18" s="303" t="s">
        <v>14</v>
      </c>
      <c r="I18" s="273" t="s">
        <v>88</v>
      </c>
      <c r="J18" s="100"/>
      <c r="K18" s="305"/>
      <c r="L18" s="304"/>
    </row>
    <row r="19" spans="2:12" ht="24.75" customHeight="1">
      <c r="B19" s="306" t="s">
        <v>15</v>
      </c>
      <c r="I19" s="108" t="s">
        <v>85</v>
      </c>
      <c r="J19" s="100"/>
      <c r="K19" s="305"/>
      <c r="L19" s="308"/>
    </row>
    <row r="20" ht="33" customHeight="1"/>
    <row r="21" ht="28.5" customHeight="1"/>
    <row r="28" spans="2:12" ht="15">
      <c r="B28" s="303"/>
      <c r="I28" s="304"/>
      <c r="J28" s="309"/>
      <c r="K28" s="305"/>
      <c r="L28" s="310"/>
    </row>
    <row r="29" spans="2:12" ht="27" customHeight="1">
      <c r="B29" s="306"/>
      <c r="I29" s="307"/>
      <c r="J29" s="311"/>
      <c r="K29" s="305"/>
      <c r="L29" s="312"/>
    </row>
    <row r="30" ht="24.75" customHeight="1"/>
  </sheetData>
  <sheetProtection/>
  <mergeCells count="23">
    <mergeCell ref="Q7:V7"/>
    <mergeCell ref="A5:V5"/>
    <mergeCell ref="S8:S9"/>
    <mergeCell ref="T8:T9"/>
    <mergeCell ref="U8:U9"/>
    <mergeCell ref="V8:V9"/>
    <mergeCell ref="G8:G9"/>
    <mergeCell ref="H8:H9"/>
    <mergeCell ref="A1:V1"/>
    <mergeCell ref="A2:V2"/>
    <mergeCell ref="A3:V3"/>
    <mergeCell ref="A4:V4"/>
    <mergeCell ref="A6:V6"/>
    <mergeCell ref="I8:I9"/>
    <mergeCell ref="J8:L8"/>
    <mergeCell ref="M8:O8"/>
    <mergeCell ref="P8:R8"/>
    <mergeCell ref="A8:A9"/>
    <mergeCell ref="B8:B9"/>
    <mergeCell ref="C8:C9"/>
    <mergeCell ref="D8:D9"/>
    <mergeCell ref="E8:E9"/>
    <mergeCell ref="F8:F9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zoomScale="59" zoomScaleNormal="59" zoomScalePageLayoutView="0" workbookViewId="0" topLeftCell="A1">
      <selection activeCell="W14" sqref="W14"/>
    </sheetView>
  </sheetViews>
  <sheetFormatPr defaultColWidth="9.140625" defaultRowHeight="12.75"/>
  <cols>
    <col min="1" max="1" width="4.7109375" style="284" customWidth="1"/>
    <col min="2" max="2" width="20.7109375" style="284" customWidth="1"/>
    <col min="3" max="3" width="6.7109375" style="284" hidden="1" customWidth="1"/>
    <col min="4" max="4" width="6.7109375" style="284" customWidth="1"/>
    <col min="5" max="5" width="8.7109375" style="284" hidden="1" customWidth="1"/>
    <col min="6" max="6" width="32.7109375" style="284" customWidth="1"/>
    <col min="7" max="7" width="8.7109375" style="284" hidden="1" customWidth="1"/>
    <col min="8" max="8" width="17.7109375" style="284" hidden="1" customWidth="1"/>
    <col min="9" max="9" width="20.7109375" style="284" customWidth="1"/>
    <col min="10" max="10" width="6.7109375" style="284" customWidth="1"/>
    <col min="11" max="11" width="8.7109375" style="284" customWidth="1"/>
    <col min="12" max="12" width="4.7109375" style="284" customWidth="1"/>
    <col min="13" max="13" width="6.7109375" style="284" customWidth="1"/>
    <col min="14" max="14" width="8.7109375" style="284" customWidth="1"/>
    <col min="15" max="15" width="4.7109375" style="284" customWidth="1"/>
    <col min="16" max="16" width="6.7109375" style="284" customWidth="1"/>
    <col min="17" max="17" width="8.7109375" style="284" customWidth="1"/>
    <col min="18" max="20" width="4.7109375" style="284" customWidth="1"/>
    <col min="21" max="21" width="6.7109375" style="284" customWidth="1"/>
    <col min="22" max="22" width="8.7109375" style="284" customWidth="1"/>
    <col min="23" max="23" width="9.140625" style="284" customWidth="1"/>
    <col min="24" max="16384" width="9.140625" style="284" customWidth="1"/>
  </cols>
  <sheetData>
    <row r="1" spans="1:22" ht="24.75" customHeight="1">
      <c r="A1" s="359" t="s">
        <v>50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</row>
    <row r="2" spans="1:22" ht="24.75" customHeight="1">
      <c r="A2" s="360" t="s">
        <v>69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</row>
    <row r="3" spans="1:22" ht="24.75" customHeight="1">
      <c r="A3" s="360" t="s">
        <v>70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</row>
    <row r="4" spans="1:22" ht="24.75" customHeight="1">
      <c r="A4" s="361" t="s">
        <v>12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</row>
    <row r="5" spans="1:22" ht="24.75" customHeight="1">
      <c r="A5" s="360" t="s">
        <v>91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</row>
    <row r="6" spans="1:22" ht="24.75" customHeight="1">
      <c r="A6" s="362" t="s">
        <v>87</v>
      </c>
      <c r="B6" s="362"/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</row>
    <row r="7" spans="1:22" s="293" customFormat="1" ht="24.75" customHeight="1">
      <c r="A7" s="285" t="s">
        <v>52</v>
      </c>
      <c r="B7" s="286"/>
      <c r="C7" s="287"/>
      <c r="D7" s="287"/>
      <c r="E7" s="287"/>
      <c r="F7" s="288"/>
      <c r="G7" s="289"/>
      <c r="H7" s="288"/>
      <c r="I7" s="290"/>
      <c r="J7" s="291"/>
      <c r="K7" s="292"/>
      <c r="L7" s="291"/>
      <c r="M7" s="291"/>
      <c r="N7" s="292"/>
      <c r="O7" s="291"/>
      <c r="P7" s="292"/>
      <c r="Q7" s="363" t="s">
        <v>51</v>
      </c>
      <c r="R7" s="363"/>
      <c r="S7" s="363"/>
      <c r="T7" s="363"/>
      <c r="U7" s="363"/>
      <c r="V7" s="363"/>
    </row>
    <row r="8" spans="1:22" ht="19.5" customHeight="1">
      <c r="A8" s="353" t="s">
        <v>71</v>
      </c>
      <c r="B8" s="352" t="s">
        <v>72</v>
      </c>
      <c r="C8" s="354" t="s">
        <v>4</v>
      </c>
      <c r="D8" s="355" t="s">
        <v>5</v>
      </c>
      <c r="E8" s="357" t="s">
        <v>6</v>
      </c>
      <c r="F8" s="358" t="s">
        <v>73</v>
      </c>
      <c r="G8" s="357" t="s">
        <v>6</v>
      </c>
      <c r="H8" s="352" t="s">
        <v>7</v>
      </c>
      <c r="I8" s="352" t="s">
        <v>8</v>
      </c>
      <c r="J8" s="352" t="s">
        <v>74</v>
      </c>
      <c r="K8" s="352"/>
      <c r="L8" s="352"/>
      <c r="M8" s="352" t="s">
        <v>75</v>
      </c>
      <c r="N8" s="352"/>
      <c r="O8" s="352"/>
      <c r="P8" s="352" t="s">
        <v>76</v>
      </c>
      <c r="Q8" s="352"/>
      <c r="R8" s="352"/>
      <c r="S8" s="364" t="s">
        <v>77</v>
      </c>
      <c r="T8" s="365" t="s">
        <v>78</v>
      </c>
      <c r="U8" s="353" t="s">
        <v>79</v>
      </c>
      <c r="V8" s="367" t="s">
        <v>80</v>
      </c>
    </row>
    <row r="9" spans="1:22" ht="39.75" customHeight="1">
      <c r="A9" s="353"/>
      <c r="B9" s="352"/>
      <c r="C9" s="354"/>
      <c r="D9" s="356"/>
      <c r="E9" s="356"/>
      <c r="F9" s="358"/>
      <c r="G9" s="356"/>
      <c r="H9" s="352"/>
      <c r="I9" s="352"/>
      <c r="J9" s="294" t="s">
        <v>81</v>
      </c>
      <c r="K9" s="295" t="s">
        <v>82</v>
      </c>
      <c r="L9" s="294" t="s">
        <v>71</v>
      </c>
      <c r="M9" s="294" t="s">
        <v>81</v>
      </c>
      <c r="N9" s="295" t="s">
        <v>82</v>
      </c>
      <c r="O9" s="294" t="s">
        <v>71</v>
      </c>
      <c r="P9" s="294" t="s">
        <v>81</v>
      </c>
      <c r="Q9" s="295" t="s">
        <v>82</v>
      </c>
      <c r="R9" s="294" t="s">
        <v>71</v>
      </c>
      <c r="S9" s="364"/>
      <c r="T9" s="366"/>
      <c r="U9" s="353"/>
      <c r="V9" s="368"/>
    </row>
    <row r="10" spans="1:22" ht="19.5" customHeight="1">
      <c r="A10" s="369" t="s">
        <v>83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370"/>
      <c r="O10" s="370"/>
      <c r="P10" s="370"/>
      <c r="Q10" s="370"/>
      <c r="R10" s="370"/>
      <c r="S10" s="370"/>
      <c r="T10" s="370"/>
      <c r="U10" s="370"/>
      <c r="V10" s="371"/>
    </row>
    <row r="11" spans="1:22" ht="31.5" customHeight="1">
      <c r="A11" s="296">
        <v>1</v>
      </c>
      <c r="B11" s="18" t="s">
        <v>41</v>
      </c>
      <c r="C11" s="23" t="s">
        <v>13</v>
      </c>
      <c r="D11" s="17" t="s">
        <v>10</v>
      </c>
      <c r="E11" s="50"/>
      <c r="F11" s="44" t="s">
        <v>27</v>
      </c>
      <c r="G11" s="45" t="s">
        <v>28</v>
      </c>
      <c r="H11" s="46" t="s">
        <v>29</v>
      </c>
      <c r="I11" s="41" t="s">
        <v>20</v>
      </c>
      <c r="J11" s="297">
        <v>159</v>
      </c>
      <c r="K11" s="298">
        <f>ROUND(J11/2.6,5)-0.5</f>
        <v>60.65385</v>
      </c>
      <c r="L11" s="299">
        <v>3</v>
      </c>
      <c r="M11" s="300">
        <v>173</v>
      </c>
      <c r="N11" s="298">
        <f>ROUND(M11/2.6,5)-0.5</f>
        <v>66.03846</v>
      </c>
      <c r="O11" s="299">
        <v>1</v>
      </c>
      <c r="P11" s="300">
        <v>164.5</v>
      </c>
      <c r="Q11" s="298">
        <f>ROUND(P11/2.6,5)-0.5</f>
        <v>62.76923</v>
      </c>
      <c r="R11" s="299">
        <v>1</v>
      </c>
      <c r="S11" s="299">
        <v>1</v>
      </c>
      <c r="T11" s="299"/>
      <c r="U11" s="301">
        <f>J11+M11+P11</f>
        <v>496.5</v>
      </c>
      <c r="V11" s="302">
        <f>ROUND(U11/2.6/3,5)-0.5</f>
        <v>63.15385</v>
      </c>
    </row>
    <row r="12" spans="1:22" ht="31.5" customHeight="1">
      <c r="A12" s="296">
        <v>2</v>
      </c>
      <c r="B12" s="18" t="s">
        <v>24</v>
      </c>
      <c r="C12" s="330" t="s">
        <v>25</v>
      </c>
      <c r="D12" s="331" t="s">
        <v>10</v>
      </c>
      <c r="E12" s="333"/>
      <c r="F12" s="75" t="s">
        <v>32</v>
      </c>
      <c r="G12" s="45" t="s">
        <v>11</v>
      </c>
      <c r="H12" s="52" t="s">
        <v>31</v>
      </c>
      <c r="I12" s="41" t="s">
        <v>20</v>
      </c>
      <c r="J12" s="297">
        <v>161.5</v>
      </c>
      <c r="K12" s="298">
        <f>ROUND(J12/2.6,5)</f>
        <v>62.11538</v>
      </c>
      <c r="L12" s="299">
        <v>1</v>
      </c>
      <c r="M12" s="300">
        <v>165.5</v>
      </c>
      <c r="N12" s="298">
        <f>ROUND(M12/2.6,5)</f>
        <v>63.65385</v>
      </c>
      <c r="O12" s="299">
        <v>2</v>
      </c>
      <c r="P12" s="300">
        <v>162</v>
      </c>
      <c r="Q12" s="298">
        <f>ROUND(P12/2.6,5)</f>
        <v>62.30769</v>
      </c>
      <c r="R12" s="299">
        <v>2</v>
      </c>
      <c r="S12" s="299"/>
      <c r="T12" s="299"/>
      <c r="U12" s="301">
        <f>J12+M12+P12</f>
        <v>489</v>
      </c>
      <c r="V12" s="302">
        <f>ROUND(U12/2.6/3,5)</f>
        <v>62.69231</v>
      </c>
    </row>
    <row r="13" spans="1:22" ht="31.5" customHeight="1">
      <c r="A13" s="296">
        <v>3</v>
      </c>
      <c r="B13" s="40" t="s">
        <v>42</v>
      </c>
      <c r="C13" s="41">
        <v>2006</v>
      </c>
      <c r="D13" s="47" t="s">
        <v>10</v>
      </c>
      <c r="E13" s="164"/>
      <c r="F13" s="75" t="s">
        <v>43</v>
      </c>
      <c r="G13" s="45" t="s">
        <v>11</v>
      </c>
      <c r="H13" s="52" t="s">
        <v>31</v>
      </c>
      <c r="I13" s="41" t="s">
        <v>20</v>
      </c>
      <c r="J13" s="297">
        <v>161</v>
      </c>
      <c r="K13" s="298">
        <f>ROUND(J13/2.6,5)</f>
        <v>61.92308</v>
      </c>
      <c r="L13" s="299">
        <v>2</v>
      </c>
      <c r="M13" s="300">
        <v>150</v>
      </c>
      <c r="N13" s="298">
        <f>ROUND(M13/2.6,5)</f>
        <v>57.69231</v>
      </c>
      <c r="O13" s="299">
        <v>3</v>
      </c>
      <c r="P13" s="300">
        <v>145.5</v>
      </c>
      <c r="Q13" s="298">
        <f>ROUND(P13/2.6,5)</f>
        <v>55.96154</v>
      </c>
      <c r="R13" s="299">
        <v>4</v>
      </c>
      <c r="S13" s="299"/>
      <c r="T13" s="299"/>
      <c r="U13" s="301">
        <f>J13+M13+P13</f>
        <v>456.5</v>
      </c>
      <c r="V13" s="302">
        <f>ROUND(U13/2.6/3,5)</f>
        <v>58.52564</v>
      </c>
    </row>
    <row r="14" spans="1:22" ht="31.5" customHeight="1">
      <c r="A14" s="296">
        <v>4</v>
      </c>
      <c r="B14" s="61" t="s">
        <v>48</v>
      </c>
      <c r="C14" s="41">
        <v>2003</v>
      </c>
      <c r="D14" s="41" t="s">
        <v>10</v>
      </c>
      <c r="E14" s="332"/>
      <c r="F14" s="65" t="s">
        <v>49</v>
      </c>
      <c r="G14" s="334" t="s">
        <v>11</v>
      </c>
      <c r="H14" s="55" t="s">
        <v>31</v>
      </c>
      <c r="I14" s="41" t="s">
        <v>20</v>
      </c>
      <c r="J14" s="297">
        <v>141</v>
      </c>
      <c r="K14" s="298">
        <f>ROUND(J14/2.6,5)</f>
        <v>54.23077</v>
      </c>
      <c r="L14" s="299">
        <v>5</v>
      </c>
      <c r="M14" s="300">
        <v>141</v>
      </c>
      <c r="N14" s="298">
        <f>ROUND(M14/2.6,5)</f>
        <v>54.23077</v>
      </c>
      <c r="O14" s="299">
        <v>4</v>
      </c>
      <c r="P14" s="300">
        <v>148</v>
      </c>
      <c r="Q14" s="298">
        <f>ROUND(P14/2.6,5)</f>
        <v>56.92308</v>
      </c>
      <c r="R14" s="299">
        <v>3</v>
      </c>
      <c r="S14" s="299"/>
      <c r="T14" s="299"/>
      <c r="U14" s="301">
        <f>J14+M14+P14</f>
        <v>430</v>
      </c>
      <c r="V14" s="302">
        <f>ROUND(U14/2.6/3,5)</f>
        <v>55.12821</v>
      </c>
    </row>
    <row r="15" spans="1:22" ht="31.5" customHeight="1">
      <c r="A15" s="296">
        <v>5</v>
      </c>
      <c r="B15" s="61" t="s">
        <v>44</v>
      </c>
      <c r="C15" s="62">
        <v>2006</v>
      </c>
      <c r="D15" s="39" t="s">
        <v>10</v>
      </c>
      <c r="E15" s="329"/>
      <c r="F15" s="65" t="s">
        <v>45</v>
      </c>
      <c r="G15" s="57" t="s">
        <v>11</v>
      </c>
      <c r="H15" s="55" t="s">
        <v>31</v>
      </c>
      <c r="I15" s="41" t="s">
        <v>20</v>
      </c>
      <c r="J15" s="297">
        <v>149</v>
      </c>
      <c r="K15" s="298">
        <f>ROUND(J15/2.6,5)-0.5</f>
        <v>56.80769</v>
      </c>
      <c r="L15" s="299">
        <v>4</v>
      </c>
      <c r="M15" s="300">
        <v>137</v>
      </c>
      <c r="N15" s="298">
        <f>ROUND(M15/2.6,5)-0.5</f>
        <v>52.19231</v>
      </c>
      <c r="O15" s="299">
        <v>5</v>
      </c>
      <c r="P15" s="300">
        <v>135.5</v>
      </c>
      <c r="Q15" s="298">
        <f>ROUND(P15/2.6,5)-0.5</f>
        <v>51.61538</v>
      </c>
      <c r="R15" s="299">
        <v>5</v>
      </c>
      <c r="S15" s="299">
        <v>1</v>
      </c>
      <c r="T15" s="299"/>
      <c r="U15" s="301">
        <f>J15+M15+P15</f>
        <v>421.5</v>
      </c>
      <c r="V15" s="302">
        <f>ROUND(U15/2.6/3,5)-0.5</f>
        <v>53.53846</v>
      </c>
    </row>
    <row r="16" spans="1:22" ht="19.5" customHeight="1">
      <c r="A16" s="369" t="s">
        <v>84</v>
      </c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  <c r="P16" s="370"/>
      <c r="Q16" s="370"/>
      <c r="R16" s="370"/>
      <c r="S16" s="370"/>
      <c r="T16" s="370"/>
      <c r="U16" s="370"/>
      <c r="V16" s="371"/>
    </row>
    <row r="17" spans="1:22" ht="31.5" customHeight="1">
      <c r="A17" s="296">
        <v>1</v>
      </c>
      <c r="B17" s="15" t="s">
        <v>92</v>
      </c>
      <c r="C17" s="16" t="s">
        <v>19</v>
      </c>
      <c r="D17" s="17" t="s">
        <v>10</v>
      </c>
      <c r="E17" s="48"/>
      <c r="F17" s="96" t="s">
        <v>67</v>
      </c>
      <c r="G17" s="118" t="s">
        <v>11</v>
      </c>
      <c r="H17" s="327" t="s">
        <v>68</v>
      </c>
      <c r="I17" s="41" t="s">
        <v>20</v>
      </c>
      <c r="J17" s="297">
        <v>164.5</v>
      </c>
      <c r="K17" s="298">
        <f>ROUND(J17/2.6,5)</f>
        <v>63.26923</v>
      </c>
      <c r="L17" s="299">
        <v>2</v>
      </c>
      <c r="M17" s="300">
        <v>166</v>
      </c>
      <c r="N17" s="298">
        <f>ROUND(M17/2.6,5)</f>
        <v>63.84615</v>
      </c>
      <c r="O17" s="299">
        <v>1</v>
      </c>
      <c r="P17" s="300">
        <v>165</v>
      </c>
      <c r="Q17" s="298">
        <f>ROUND(P17/2.6,5)</f>
        <v>63.46154</v>
      </c>
      <c r="R17" s="299">
        <v>2</v>
      </c>
      <c r="S17" s="299"/>
      <c r="T17" s="299"/>
      <c r="U17" s="301">
        <f>J17+M17+P17</f>
        <v>495.5</v>
      </c>
      <c r="V17" s="302">
        <f>ROUND(U17/2.6/3,5)</f>
        <v>63.52564</v>
      </c>
    </row>
    <row r="18" spans="1:22" ht="31.5" customHeight="1">
      <c r="A18" s="296">
        <v>2</v>
      </c>
      <c r="B18" s="69" t="s">
        <v>93</v>
      </c>
      <c r="C18" s="66">
        <v>2002</v>
      </c>
      <c r="D18" s="70" t="s">
        <v>10</v>
      </c>
      <c r="E18" s="74"/>
      <c r="F18" s="65" t="s">
        <v>46</v>
      </c>
      <c r="G18" s="67" t="s">
        <v>47</v>
      </c>
      <c r="H18" s="55" t="s">
        <v>31</v>
      </c>
      <c r="I18" s="41" t="s">
        <v>20</v>
      </c>
      <c r="J18" s="297">
        <v>165.5</v>
      </c>
      <c r="K18" s="298">
        <f>ROUND(J18/2.6,5)</f>
        <v>63.65385</v>
      </c>
      <c r="L18" s="299">
        <v>1</v>
      </c>
      <c r="M18" s="300">
        <v>160</v>
      </c>
      <c r="N18" s="298">
        <f>ROUND(M18/2.6,5)</f>
        <v>61.53846</v>
      </c>
      <c r="O18" s="299">
        <v>2</v>
      </c>
      <c r="P18" s="300">
        <v>169</v>
      </c>
      <c r="Q18" s="298">
        <f>ROUND(P18/2.6,5)</f>
        <v>65</v>
      </c>
      <c r="R18" s="299">
        <v>1</v>
      </c>
      <c r="S18" s="299"/>
      <c r="T18" s="299"/>
      <c r="U18" s="301">
        <f>J18+M18+P18</f>
        <v>494.5</v>
      </c>
      <c r="V18" s="302">
        <f>ROUND(U18/2.6/3,5)</f>
        <v>63.39744</v>
      </c>
    </row>
    <row r="19" ht="24.75" customHeight="1"/>
    <row r="20" spans="2:12" ht="24.75" customHeight="1">
      <c r="B20" s="303" t="s">
        <v>14</v>
      </c>
      <c r="I20" s="273" t="s">
        <v>88</v>
      </c>
      <c r="J20" s="100"/>
      <c r="K20" s="305"/>
      <c r="L20" s="304"/>
    </row>
    <row r="21" spans="2:12" ht="24.75" customHeight="1">
      <c r="B21" s="306" t="s">
        <v>15</v>
      </c>
      <c r="I21" s="108" t="s">
        <v>85</v>
      </c>
      <c r="J21" s="100"/>
      <c r="K21" s="305"/>
      <c r="L21" s="308"/>
    </row>
    <row r="22" ht="33" customHeight="1"/>
    <row r="23" ht="28.5" customHeight="1"/>
    <row r="30" spans="2:12" ht="15">
      <c r="B30" s="303"/>
      <c r="I30" s="304"/>
      <c r="J30" s="309"/>
      <c r="K30" s="305"/>
      <c r="L30" s="310"/>
    </row>
    <row r="31" spans="2:12" ht="27" customHeight="1">
      <c r="B31" s="306"/>
      <c r="I31" s="307"/>
      <c r="J31" s="311"/>
      <c r="K31" s="305"/>
      <c r="L31" s="312"/>
    </row>
    <row r="32" ht="24.75" customHeight="1"/>
  </sheetData>
  <sheetProtection/>
  <mergeCells count="25">
    <mergeCell ref="U8:U9"/>
    <mergeCell ref="V8:V9"/>
    <mergeCell ref="Q7:V7"/>
    <mergeCell ref="A10:V10"/>
    <mergeCell ref="A16:V16"/>
    <mergeCell ref="G8:G9"/>
    <mergeCell ref="H8:H9"/>
    <mergeCell ref="I8:I9"/>
    <mergeCell ref="J8:L8"/>
    <mergeCell ref="M8:O8"/>
    <mergeCell ref="P8:R8"/>
    <mergeCell ref="A8:A9"/>
    <mergeCell ref="B8:B9"/>
    <mergeCell ref="C8:C9"/>
    <mergeCell ref="D8:D9"/>
    <mergeCell ref="E8:E9"/>
    <mergeCell ref="F8:F9"/>
    <mergeCell ref="S8:S9"/>
    <mergeCell ref="T8:T9"/>
    <mergeCell ref="A1:V1"/>
    <mergeCell ref="A2:V2"/>
    <mergeCell ref="A3:V3"/>
    <mergeCell ref="A4:V4"/>
    <mergeCell ref="A6:V6"/>
    <mergeCell ref="A5:V5"/>
  </mergeCells>
  <printOptions horizontalCentered="1"/>
  <pageMargins left="0.03937007874015748" right="0.03937007874015748" top="0.03937007874015748" bottom="0.03937007874015748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ком 4</cp:lastModifiedBy>
  <cp:lastPrinted>2017-03-24T09:37:59Z</cp:lastPrinted>
  <dcterms:created xsi:type="dcterms:W3CDTF">2017-02-10T16:21:19Z</dcterms:created>
  <dcterms:modified xsi:type="dcterms:W3CDTF">2017-04-24T09:54:07Z</dcterms:modified>
  <cp:category/>
  <cp:version/>
  <cp:contentType/>
  <cp:contentStatus/>
</cp:coreProperties>
</file>